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1"/>
  </bookViews>
  <sheets>
    <sheet name="Технол 1" sheetId="1" r:id="rId1"/>
    <sheet name="Тех II" sheetId="2" r:id="rId2"/>
    <sheet name="Тех III)" sheetId="3" r:id="rId3"/>
    <sheet name="Тех IV" sheetId="4" r:id="rId4"/>
  </sheets>
  <definedNames/>
  <calcPr fullCalcOnLoad="1"/>
</workbook>
</file>

<file path=xl/sharedStrings.xml><?xml version="1.0" encoding="utf-8"?>
<sst xmlns="http://schemas.openxmlformats.org/spreadsheetml/2006/main" count="509" uniqueCount="170">
  <si>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</si>
  <si>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</si>
  <si>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</si>
  <si>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</si>
  <si>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</si>
  <si>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</si>
  <si>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</si>
  <si>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</si>
  <si>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</si>
  <si>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</si>
  <si>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</si>
  <si>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</si>
  <si>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</si>
  <si>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</si>
  <si>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</si>
  <si>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</si>
  <si>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</si>
  <si>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</si>
  <si>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</si>
  <si>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</si>
  <si>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</si>
  <si>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t>Всего час. в неделю обязательной учебной нагрузки</t>
  </si>
  <si>
    <t>Всего час. в неделю сам. работы студентов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</si>
  <si>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</si>
  <si>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</si>
  <si>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</si>
  <si>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</si>
  <si>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УП.01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</si>
  <si>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</si>
  <si>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</si>
  <si>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</si>
  <si>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</si>
  <si>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</si>
  <si>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</si>
  <si>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УП.02</t>
  </si>
  <si>
    <t>ПП.03</t>
  </si>
  <si>
    <t>ПМ.04</t>
  </si>
  <si>
    <t>Государственная (итоговая) аттестация</t>
  </si>
  <si>
    <t>Преддипломная практика</t>
  </si>
  <si>
    <t>Всего часов сам.раб.</t>
  </si>
  <si>
    <t>ПДП.00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</si>
  <si>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</si>
  <si>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</si>
  <si>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</si>
  <si>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</si>
  <si>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</si>
  <si>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</si>
  <si>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</si>
  <si>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</si>
  <si>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</si>
  <si>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</si>
  <si>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</si>
  <si>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</si>
  <si>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сентябрь</t>
  </si>
  <si>
    <t>Иностранный язык</t>
  </si>
  <si>
    <t>История</t>
  </si>
  <si>
    <t>Химия</t>
  </si>
  <si>
    <t>Биология</t>
  </si>
  <si>
    <t>Основы безопасности жизнедеятельности</t>
  </si>
  <si>
    <t>Математика</t>
  </si>
  <si>
    <t>ОГСЭ.02</t>
  </si>
  <si>
    <t>ОГСЭ.03</t>
  </si>
  <si>
    <t>ОГСЭ.04</t>
  </si>
  <si>
    <t>ЕН.01</t>
  </si>
  <si>
    <t>ЕН.02</t>
  </si>
  <si>
    <t>Экологические основы природопользования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</si>
  <si>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</si>
  <si>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</si>
  <si>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</si>
  <si>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</si>
  <si>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</si>
  <si>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</si>
  <si>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</si>
  <si>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</si>
  <si>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ОП.09</t>
  </si>
  <si>
    <t>Метрология, страндартизация и подтверждение качества</t>
  </si>
  <si>
    <t>МДК.01.01</t>
  </si>
  <si>
    <t>ПМ.05</t>
  </si>
  <si>
    <t>Учебная практика</t>
  </si>
  <si>
    <t>ОГСЭ.05</t>
  </si>
  <si>
    <t>Основ агрономии</t>
  </si>
  <si>
    <t>Основы зоотехнии</t>
  </si>
  <si>
    <t>Основы механизации, электрификации и автоматизации сельскохозяйственного производства</t>
  </si>
  <si>
    <t>ОП.06</t>
  </si>
  <si>
    <t>Основы аналитической химии</t>
  </si>
  <si>
    <t>ОП.07</t>
  </si>
  <si>
    <t>Безопасность жизнедеятельности</t>
  </si>
  <si>
    <t>ОП.13</t>
  </si>
  <si>
    <t>Информационные технологии в профессиональной деятельности</t>
  </si>
  <si>
    <t>Производство и первичная обработка продукции растениеводства</t>
  </si>
  <si>
    <t>Технология производства продукции растениеводства</t>
  </si>
  <si>
    <t>Технология сбора, сортировки и упаковки растительного сырья</t>
  </si>
  <si>
    <t>Основы философии</t>
  </si>
  <si>
    <t>Общий гуманитарный и социально-экономический цикл</t>
  </si>
  <si>
    <t>ОП.08</t>
  </si>
  <si>
    <t>ОП.15</t>
  </si>
  <si>
    <t>ПП.01</t>
  </si>
  <si>
    <t>МДК.02.01</t>
  </si>
  <si>
    <t>МДК.02.02</t>
  </si>
  <si>
    <t>МДК.03.01</t>
  </si>
  <si>
    <t>УП.03</t>
  </si>
  <si>
    <t>МДК.04.01</t>
  </si>
  <si>
    <t>ОП.14</t>
  </si>
  <si>
    <t>МДК.03.02</t>
  </si>
  <si>
    <t>УП.04</t>
  </si>
  <si>
    <t xml:space="preserve">Физическая культура </t>
  </si>
  <si>
    <t>ПП.04</t>
  </si>
  <si>
    <t xml:space="preserve">Микробиология санитария и гигиена </t>
  </si>
  <si>
    <t>Производство и первичная обработка продукции животноводства</t>
  </si>
  <si>
    <t>Технология производства продукции животноводства</t>
  </si>
  <si>
    <t xml:space="preserve">Кормопроизводство </t>
  </si>
  <si>
    <t>Хранение, транспортировка и реализвция сельскохозяйственной продукции</t>
  </si>
  <si>
    <t>Технология хранения, транспортировки и реализации сельскохозяйственной продукции</t>
  </si>
  <si>
    <t>Сооружеия и оборудование по хранению и переработке сельскохозяйственной продукции</t>
  </si>
  <si>
    <t>Основы предпринемательства</t>
  </si>
  <si>
    <t>Производственная практика</t>
  </si>
  <si>
    <t>Управление работами по производству и переработке продукции растениеводства и животноводства</t>
  </si>
  <si>
    <t>Управление структурным подразделением организации</t>
  </si>
  <si>
    <t xml:space="preserve"> IVкурс</t>
  </si>
  <si>
    <t>ПМ.04 Управление работами по производству и переработке продукции растениеводства и животноводства</t>
  </si>
  <si>
    <t xml:space="preserve"> Управление структурным подразделением организации </t>
  </si>
  <si>
    <t>МДК 05.01</t>
  </si>
  <si>
    <t>МДК 05.02</t>
  </si>
  <si>
    <t>Порядок закупки и хранения различных видов сельско-хозяйственных продуктов и сырья</t>
  </si>
  <si>
    <t>ПП.05</t>
  </si>
  <si>
    <t>ОП.10</t>
  </si>
  <si>
    <t>Правовые основы профессиональной деятельности</t>
  </si>
  <si>
    <t>ОП.17</t>
  </si>
  <si>
    <t>Переработка сельсскохозяйственной продукции</t>
  </si>
  <si>
    <t xml:space="preserve"> Выполнение работ по профессии 117282 Приемщик сельскохозяйственной продукции и сырья</t>
  </si>
  <si>
    <t>ОП.11</t>
  </si>
  <si>
    <t>Литература</t>
  </si>
  <si>
    <t>Астрономия</t>
  </si>
  <si>
    <t>Общий гуманитарный и социально-экономический  цикл</t>
  </si>
  <si>
    <t>Общие компетенции профессионала (по уровням)</t>
  </si>
  <si>
    <t>ОГСЭ.07</t>
  </si>
  <si>
    <t xml:space="preserve"> Русский язык</t>
  </si>
  <si>
    <t>ОГСЭ.06</t>
  </si>
  <si>
    <t xml:space="preserve">Основы экономики, менеджмента и маркетинга </t>
  </si>
  <si>
    <t>Рынок труда и профессиональная карьера</t>
  </si>
  <si>
    <t>ОП.12</t>
  </si>
  <si>
    <t>Охрана труда</t>
  </si>
  <si>
    <t>Товароведение сельскохозяйственной продукции</t>
  </si>
  <si>
    <t>ОП.16</t>
  </si>
  <si>
    <t>ОГСЭ.08</t>
  </si>
  <si>
    <t>Социально значимая деятельность</t>
  </si>
  <si>
    <t>Нравственные основы семейной жизни</t>
  </si>
  <si>
    <t>Календарный график I курса специальности 35.02.06 Технология производства и переработки сельскохозяйственной продукции на 2021-2022  учебный  год</t>
  </si>
  <si>
    <t>Календарный график II курса специальности 35.02.06 Технология производства и переработки сельскохозяйственной продукции на 2022-2023  учебный  год</t>
  </si>
  <si>
    <t>Календарный график III курса специальности 35.02.06 Технология производства и переработки сельскохозяйственной продукции на 2023-2024  учебный  год</t>
  </si>
  <si>
    <t>Календарный график  IV курса специальности 35.02.06 Технология производства и переработки сельскохозяйственной продукции на 2024-2025 учебный  год</t>
  </si>
  <si>
    <t>ОУП.00</t>
  </si>
  <si>
    <t>ОУП.02</t>
  </si>
  <si>
    <t>ОУП.01</t>
  </si>
  <si>
    <t>ОУП.03</t>
  </si>
  <si>
    <t>ОУП.04</t>
  </si>
  <si>
    <t>ОУП.05</t>
  </si>
  <si>
    <t>ОУП.06</t>
  </si>
  <si>
    <t>ОУП.07</t>
  </si>
  <si>
    <t>ОУП.08</t>
  </si>
  <si>
    <t>ОУП.10</t>
  </si>
  <si>
    <t>ОУП.11</t>
  </si>
  <si>
    <t>Индивидуальный проекти</t>
  </si>
  <si>
    <t>Учебные предметы по выбору</t>
  </si>
  <si>
    <t>Родая литература</t>
  </si>
  <si>
    <t>ОУП.09</t>
  </si>
  <si>
    <t>Дополнительные учебные предметы (по выбору)</t>
  </si>
  <si>
    <t>ОУП.12.03</t>
  </si>
  <si>
    <t>Информатика в сельском хозяйстве</t>
  </si>
  <si>
    <t>ПП.02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</si>
</sst>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2"/>
      <name val="Times New Roman"/>
      <family val="1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wrapText="1"/>
    </xf>
    <xf numFmtId="0" fontId="7" fillId="0" borderId="11" xfId="53" applyFont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1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14" borderId="10" xfId="0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3" fillId="14" borderId="10" xfId="0" applyFont="1" applyFill="1" applyBorder="1" applyAlignment="1">
      <alignment/>
    </xf>
    <xf numFmtId="0" fontId="54" fillId="1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1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6" fillId="0" borderId="15" xfId="5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8" fillId="37" borderId="11" xfId="53" applyFont="1" applyFill="1" applyBorder="1" applyAlignment="1">
      <alignment horizontal="left" vertical="center" wrapText="1"/>
      <protection/>
    </xf>
    <xf numFmtId="0" fontId="8" fillId="37" borderId="19" xfId="53" applyFont="1" applyFill="1" applyBorder="1" applyAlignment="1">
      <alignment horizontal="left" vertical="center" wrapText="1"/>
      <protection/>
    </xf>
    <xf numFmtId="0" fontId="2" fillId="37" borderId="14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6" fillId="37" borderId="11" xfId="53" applyFont="1" applyFill="1" applyBorder="1" applyAlignment="1">
      <alignment horizontal="center" vertical="center" wrapText="1"/>
      <protection/>
    </xf>
    <xf numFmtId="0" fontId="6" fillId="37" borderId="19" xfId="53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37" borderId="11" xfId="0" applyFont="1" applyFill="1" applyBorder="1" applyAlignment="1">
      <alignment horizontal="left" vertical="center" wrapText="1"/>
    </xf>
    <xf numFmtId="0" fontId="8" fillId="37" borderId="19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9" xfId="53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6" fillId="41" borderId="10" xfId="53" applyFont="1" applyFill="1" applyBorder="1" applyAlignment="1">
      <alignment horizontal="center" vertical="center" wrapText="1"/>
      <protection/>
    </xf>
    <xf numFmtId="0" fontId="7" fillId="41" borderId="11" xfId="53" applyFont="1" applyFill="1" applyBorder="1" applyAlignment="1">
      <alignment horizontal="left" vertical="center" wrapText="1"/>
      <protection/>
    </xf>
    <xf numFmtId="0" fontId="7" fillId="41" borderId="19" xfId="5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2" fillId="37" borderId="11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7" fillId="37" borderId="11" xfId="53" applyFont="1" applyFill="1" applyBorder="1" applyAlignment="1">
      <alignment horizontal="left" vertical="center" wrapText="1"/>
      <protection/>
    </xf>
    <xf numFmtId="0" fontId="7" fillId="37" borderId="19" xfId="53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56" fillId="37" borderId="11" xfId="0" applyFont="1" applyFill="1" applyBorder="1" applyAlignment="1">
      <alignment vertical="center" wrapText="1"/>
    </xf>
    <xf numFmtId="0" fontId="56" fillId="37" borderId="19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9" fillId="41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6"/>
  <sheetViews>
    <sheetView workbookViewId="0" topLeftCell="A1">
      <selection activeCell="C10" sqref="C10:C11"/>
    </sheetView>
  </sheetViews>
  <sheetFormatPr defaultColWidth="9.00390625" defaultRowHeight="12.75"/>
  <cols>
    <col min="1" max="1" width="5.00390625" style="0" customWidth="1"/>
    <col min="2" max="2" width="8.125" style="0" customWidth="1"/>
    <col min="3" max="3" width="34.375" style="0" customWidth="1"/>
    <col min="4" max="4" width="11.125" style="0" customWidth="1"/>
    <col min="5" max="5" width="4.75390625" style="0" customWidth="1"/>
    <col min="6" max="6" width="4.125" style="0" customWidth="1"/>
    <col min="7" max="56" width="3.375" style="0" customWidth="1"/>
    <col min="57" max="57" width="5.75390625" style="0" customWidth="1"/>
    <col min="58" max="58" width="6.125" style="0" customWidth="1"/>
  </cols>
  <sheetData>
    <row r="1" spans="3:56" ht="12.75">
      <c r="C1" s="164" t="s">
        <v>147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</row>
    <row r="3" spans="1:58" ht="12.75">
      <c r="A3" s="76" t="s">
        <v>0</v>
      </c>
      <c r="B3" s="76" t="s">
        <v>1</v>
      </c>
      <c r="C3" s="77" t="s">
        <v>2</v>
      </c>
      <c r="D3" s="78" t="s">
        <v>3</v>
      </c>
      <c r="E3" s="71" t="s">
        <v>53</v>
      </c>
      <c r="F3" s="74"/>
      <c r="G3" s="74"/>
      <c r="H3" s="75"/>
      <c r="I3" s="71" t="s">
        <v>41</v>
      </c>
      <c r="J3" s="74"/>
      <c r="K3" s="74"/>
      <c r="L3" s="74"/>
      <c r="M3" s="75"/>
      <c r="N3" s="71" t="s">
        <v>42</v>
      </c>
      <c r="O3" s="74"/>
      <c r="P3" s="74"/>
      <c r="Q3" s="75"/>
      <c r="R3" s="71" t="s">
        <v>43</v>
      </c>
      <c r="S3" s="72"/>
      <c r="T3" s="72"/>
      <c r="U3" s="73"/>
      <c r="V3" s="71" t="s">
        <v>44</v>
      </c>
      <c r="W3" s="74"/>
      <c r="X3" s="74"/>
      <c r="Y3" s="74"/>
      <c r="Z3" s="75"/>
      <c r="AA3" s="71" t="s">
        <v>45</v>
      </c>
      <c r="AB3" s="72"/>
      <c r="AC3" s="72"/>
      <c r="AD3" s="73"/>
      <c r="AE3" s="71" t="s">
        <v>46</v>
      </c>
      <c r="AF3" s="74"/>
      <c r="AG3" s="74"/>
      <c r="AH3" s="75"/>
      <c r="AI3" s="71" t="s">
        <v>47</v>
      </c>
      <c r="AJ3" s="72"/>
      <c r="AK3" s="72"/>
      <c r="AL3" s="73"/>
      <c r="AM3" s="71" t="s">
        <v>48</v>
      </c>
      <c r="AN3" s="72"/>
      <c r="AO3" s="72"/>
      <c r="AP3" s="72"/>
      <c r="AQ3" s="73"/>
      <c r="AR3" s="71" t="s">
        <v>49</v>
      </c>
      <c r="AS3" s="72"/>
      <c r="AT3" s="72"/>
      <c r="AU3" s="73"/>
      <c r="AV3" s="71" t="s">
        <v>50</v>
      </c>
      <c r="AW3" s="74"/>
      <c r="AX3" s="74"/>
      <c r="AY3" s="74"/>
      <c r="AZ3" s="75"/>
      <c r="BA3" s="71" t="s">
        <v>51</v>
      </c>
      <c r="BB3" s="74"/>
      <c r="BC3" s="74"/>
      <c r="BD3" s="75"/>
      <c r="BE3" s="78" t="s">
        <v>23</v>
      </c>
      <c r="BF3" s="78" t="s">
        <v>39</v>
      </c>
    </row>
    <row r="4" spans="1:58" ht="12.75">
      <c r="A4" s="76"/>
      <c r="B4" s="76"/>
      <c r="C4" s="77"/>
      <c r="D4" s="78"/>
      <c r="E4" s="18">
        <v>1</v>
      </c>
      <c r="F4" s="18">
        <v>8</v>
      </c>
      <c r="G4" s="18">
        <v>15</v>
      </c>
      <c r="H4" s="18">
        <v>22</v>
      </c>
      <c r="I4" s="18">
        <v>29</v>
      </c>
      <c r="J4" s="18">
        <v>6</v>
      </c>
      <c r="K4" s="18">
        <v>13</v>
      </c>
      <c r="L4" s="18">
        <v>20</v>
      </c>
      <c r="M4" s="18">
        <v>27</v>
      </c>
      <c r="N4" s="18">
        <v>3</v>
      </c>
      <c r="O4" s="18">
        <v>10</v>
      </c>
      <c r="P4" s="18">
        <v>17</v>
      </c>
      <c r="Q4" s="18">
        <v>24</v>
      </c>
      <c r="R4" s="18">
        <v>1</v>
      </c>
      <c r="S4" s="18">
        <v>8</v>
      </c>
      <c r="T4" s="18">
        <v>15</v>
      </c>
      <c r="U4" s="21">
        <v>22</v>
      </c>
      <c r="V4" s="20">
        <v>29</v>
      </c>
      <c r="W4" s="20">
        <v>5</v>
      </c>
      <c r="X4" s="21">
        <v>12</v>
      </c>
      <c r="Y4" s="21">
        <v>19</v>
      </c>
      <c r="Z4" s="21">
        <v>26</v>
      </c>
      <c r="AA4" s="18">
        <v>2</v>
      </c>
      <c r="AB4" s="18">
        <v>9</v>
      </c>
      <c r="AC4" s="18">
        <v>16</v>
      </c>
      <c r="AD4" s="18">
        <v>23</v>
      </c>
      <c r="AE4" s="18">
        <v>2</v>
      </c>
      <c r="AF4" s="18">
        <v>9</v>
      </c>
      <c r="AG4" s="18">
        <v>16</v>
      </c>
      <c r="AH4" s="18">
        <v>23</v>
      </c>
      <c r="AI4" s="18">
        <v>30</v>
      </c>
      <c r="AJ4" s="18">
        <v>6</v>
      </c>
      <c r="AK4" s="18">
        <v>13</v>
      </c>
      <c r="AL4" s="18">
        <v>20</v>
      </c>
      <c r="AM4" s="18">
        <v>27</v>
      </c>
      <c r="AN4" s="18">
        <v>4</v>
      </c>
      <c r="AO4" s="18">
        <v>11</v>
      </c>
      <c r="AP4" s="18">
        <v>18</v>
      </c>
      <c r="AQ4" s="18">
        <v>25</v>
      </c>
      <c r="AR4" s="18">
        <v>1</v>
      </c>
      <c r="AS4" s="18">
        <v>8</v>
      </c>
      <c r="AT4" s="18">
        <v>15</v>
      </c>
      <c r="AU4" s="19">
        <v>22</v>
      </c>
      <c r="AV4" s="20">
        <v>29</v>
      </c>
      <c r="AW4" s="20">
        <v>6</v>
      </c>
      <c r="AX4" s="20">
        <v>13</v>
      </c>
      <c r="AY4" s="20">
        <v>20</v>
      </c>
      <c r="AZ4" s="20">
        <v>27</v>
      </c>
      <c r="BA4" s="20">
        <v>3</v>
      </c>
      <c r="BB4" s="20">
        <v>10</v>
      </c>
      <c r="BC4" s="20">
        <v>17</v>
      </c>
      <c r="BD4" s="20">
        <v>24</v>
      </c>
      <c r="BE4" s="78"/>
      <c r="BF4" s="78"/>
    </row>
    <row r="5" spans="1:58" ht="12.75">
      <c r="A5" s="76"/>
      <c r="B5" s="76"/>
      <c r="C5" s="77"/>
      <c r="D5" s="78"/>
      <c r="E5" s="18">
        <v>7</v>
      </c>
      <c r="F5" s="18">
        <v>14</v>
      </c>
      <c r="G5" s="18">
        <v>21</v>
      </c>
      <c r="H5" s="18">
        <v>28</v>
      </c>
      <c r="I5" s="18">
        <v>5</v>
      </c>
      <c r="J5" s="18">
        <v>12</v>
      </c>
      <c r="K5" s="18">
        <v>19</v>
      </c>
      <c r="L5" s="18">
        <v>26</v>
      </c>
      <c r="M5" s="18">
        <v>2</v>
      </c>
      <c r="N5" s="18">
        <v>9</v>
      </c>
      <c r="O5" s="18">
        <v>16</v>
      </c>
      <c r="P5" s="18">
        <v>23</v>
      </c>
      <c r="Q5" s="18">
        <v>30</v>
      </c>
      <c r="R5" s="18">
        <v>7</v>
      </c>
      <c r="S5" s="18">
        <v>14</v>
      </c>
      <c r="T5" s="18">
        <v>21</v>
      </c>
      <c r="U5" s="21">
        <v>28</v>
      </c>
      <c r="V5" s="20">
        <v>4</v>
      </c>
      <c r="W5" s="20">
        <v>11</v>
      </c>
      <c r="X5" s="21">
        <v>18</v>
      </c>
      <c r="Y5" s="21">
        <v>25</v>
      </c>
      <c r="Z5" s="21">
        <v>1</v>
      </c>
      <c r="AA5" s="18">
        <v>8</v>
      </c>
      <c r="AB5" s="18">
        <v>15</v>
      </c>
      <c r="AC5" s="18">
        <v>22</v>
      </c>
      <c r="AD5" s="18">
        <v>1</v>
      </c>
      <c r="AE5" s="18">
        <v>8</v>
      </c>
      <c r="AF5" s="18">
        <v>15</v>
      </c>
      <c r="AG5" s="18">
        <v>22</v>
      </c>
      <c r="AH5" s="18">
        <v>29</v>
      </c>
      <c r="AI5" s="18">
        <v>5</v>
      </c>
      <c r="AJ5" s="18">
        <v>12</v>
      </c>
      <c r="AK5" s="18">
        <v>19</v>
      </c>
      <c r="AL5" s="18">
        <v>26</v>
      </c>
      <c r="AM5" s="18">
        <v>3</v>
      </c>
      <c r="AN5" s="18">
        <v>10</v>
      </c>
      <c r="AO5" s="18">
        <v>17</v>
      </c>
      <c r="AP5" s="18">
        <v>24</v>
      </c>
      <c r="AQ5" s="18">
        <v>31</v>
      </c>
      <c r="AR5" s="18">
        <v>7</v>
      </c>
      <c r="AS5" s="18">
        <v>14</v>
      </c>
      <c r="AT5" s="18">
        <v>21</v>
      </c>
      <c r="AU5" s="19">
        <v>28</v>
      </c>
      <c r="AV5" s="20">
        <v>5</v>
      </c>
      <c r="AW5" s="20">
        <v>12</v>
      </c>
      <c r="AX5" s="20">
        <v>19</v>
      </c>
      <c r="AY5" s="20">
        <v>26</v>
      </c>
      <c r="AZ5" s="20">
        <v>2</v>
      </c>
      <c r="BA5" s="20">
        <v>9</v>
      </c>
      <c r="BB5" s="20">
        <v>16</v>
      </c>
      <c r="BC5" s="20">
        <v>23</v>
      </c>
      <c r="BD5" s="20">
        <v>31</v>
      </c>
      <c r="BE5" s="78"/>
      <c r="BF5" s="78"/>
    </row>
    <row r="6" spans="1:58" ht="12.75">
      <c r="A6" s="76"/>
      <c r="B6" s="76"/>
      <c r="C6" s="77"/>
      <c r="D6" s="78"/>
      <c r="E6" s="79" t="s">
        <v>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8"/>
      <c r="BF6" s="78"/>
    </row>
    <row r="7" spans="1:58" ht="12.75">
      <c r="A7" s="76"/>
      <c r="B7" s="76"/>
      <c r="C7" s="77"/>
      <c r="D7" s="78"/>
      <c r="E7" s="18">
        <v>36</v>
      </c>
      <c r="F7" s="18">
        <v>37</v>
      </c>
      <c r="G7" s="18">
        <v>38</v>
      </c>
      <c r="H7" s="18">
        <v>39</v>
      </c>
      <c r="I7" s="18">
        <v>40</v>
      </c>
      <c r="J7" s="18">
        <v>41</v>
      </c>
      <c r="K7" s="18">
        <v>42</v>
      </c>
      <c r="L7" s="18">
        <v>43</v>
      </c>
      <c r="M7" s="18">
        <v>44</v>
      </c>
      <c r="N7" s="18">
        <v>45</v>
      </c>
      <c r="O7" s="18">
        <v>46</v>
      </c>
      <c r="P7" s="18">
        <v>47</v>
      </c>
      <c r="Q7" s="18">
        <v>48</v>
      </c>
      <c r="R7" s="18">
        <v>49</v>
      </c>
      <c r="S7" s="18">
        <v>50</v>
      </c>
      <c r="T7" s="18">
        <v>51</v>
      </c>
      <c r="U7" s="18">
        <v>52</v>
      </c>
      <c r="V7" s="18">
        <v>1</v>
      </c>
      <c r="W7" s="18">
        <v>2</v>
      </c>
      <c r="X7" s="18">
        <v>3</v>
      </c>
      <c r="Y7" s="18">
        <v>4</v>
      </c>
      <c r="Z7" s="18">
        <v>5</v>
      </c>
      <c r="AA7" s="18">
        <v>6</v>
      </c>
      <c r="AB7" s="18">
        <v>7</v>
      </c>
      <c r="AC7" s="18">
        <v>8</v>
      </c>
      <c r="AD7" s="18">
        <v>9</v>
      </c>
      <c r="AE7" s="18">
        <v>10</v>
      </c>
      <c r="AF7" s="18">
        <v>11</v>
      </c>
      <c r="AG7" s="18">
        <v>12</v>
      </c>
      <c r="AH7" s="18">
        <v>13</v>
      </c>
      <c r="AI7" s="18">
        <v>14</v>
      </c>
      <c r="AJ7" s="18">
        <v>15</v>
      </c>
      <c r="AK7" s="18">
        <v>16</v>
      </c>
      <c r="AL7" s="18">
        <v>17</v>
      </c>
      <c r="AM7" s="18">
        <v>18</v>
      </c>
      <c r="AN7" s="18">
        <v>19</v>
      </c>
      <c r="AO7" s="18">
        <v>20</v>
      </c>
      <c r="AP7" s="18">
        <v>21</v>
      </c>
      <c r="AQ7" s="18">
        <v>22</v>
      </c>
      <c r="AR7" s="18">
        <v>23</v>
      </c>
      <c r="AS7" s="18">
        <v>24</v>
      </c>
      <c r="AT7" s="18">
        <v>25</v>
      </c>
      <c r="AU7" s="18">
        <v>26</v>
      </c>
      <c r="AV7" s="18">
        <v>27</v>
      </c>
      <c r="AW7" s="18">
        <v>28</v>
      </c>
      <c r="AX7" s="18">
        <v>29</v>
      </c>
      <c r="AY7" s="18">
        <v>30</v>
      </c>
      <c r="AZ7" s="18">
        <v>31</v>
      </c>
      <c r="BA7" s="18">
        <v>32</v>
      </c>
      <c r="BB7" s="18">
        <v>33</v>
      </c>
      <c r="BC7" s="18">
        <v>34</v>
      </c>
      <c r="BD7" s="18">
        <v>35</v>
      </c>
      <c r="BE7" s="78"/>
      <c r="BF7" s="78"/>
    </row>
    <row r="8" spans="1:58" ht="12.75">
      <c r="A8" s="76"/>
      <c r="B8" s="76"/>
      <c r="C8" s="77"/>
      <c r="D8" s="78"/>
      <c r="E8" s="80" t="s">
        <v>5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78"/>
      <c r="BF8" s="78"/>
    </row>
    <row r="9" spans="1:58" ht="12.75">
      <c r="A9" s="76"/>
      <c r="B9" s="76"/>
      <c r="C9" s="77"/>
      <c r="D9" s="78"/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  <c r="P9" s="21">
        <v>12</v>
      </c>
      <c r="Q9" s="21">
        <v>13</v>
      </c>
      <c r="R9" s="21">
        <v>14</v>
      </c>
      <c r="S9" s="21">
        <v>15</v>
      </c>
      <c r="T9" s="21">
        <v>16</v>
      </c>
      <c r="U9" s="21">
        <v>17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23</v>
      </c>
      <c r="AB9" s="21">
        <v>24</v>
      </c>
      <c r="AC9" s="21">
        <v>25</v>
      </c>
      <c r="AD9" s="21">
        <v>26</v>
      </c>
      <c r="AE9" s="21">
        <v>27</v>
      </c>
      <c r="AF9" s="21">
        <v>28</v>
      </c>
      <c r="AG9" s="21">
        <v>29</v>
      </c>
      <c r="AH9" s="21">
        <v>30</v>
      </c>
      <c r="AI9" s="21">
        <v>31</v>
      </c>
      <c r="AJ9" s="21">
        <v>32</v>
      </c>
      <c r="AK9" s="21">
        <v>33</v>
      </c>
      <c r="AL9" s="21">
        <v>34</v>
      </c>
      <c r="AM9" s="21">
        <v>35</v>
      </c>
      <c r="AN9" s="21">
        <v>36</v>
      </c>
      <c r="AO9" s="21">
        <v>37</v>
      </c>
      <c r="AP9" s="21">
        <v>38</v>
      </c>
      <c r="AQ9" s="21">
        <v>39</v>
      </c>
      <c r="AR9" s="21">
        <v>40</v>
      </c>
      <c r="AS9" s="21">
        <v>41</v>
      </c>
      <c r="AT9" s="21">
        <v>42</v>
      </c>
      <c r="AU9" s="21">
        <v>43</v>
      </c>
      <c r="AV9" s="21">
        <v>44</v>
      </c>
      <c r="AW9" s="21">
        <v>45</v>
      </c>
      <c r="AX9" s="21">
        <v>46</v>
      </c>
      <c r="AY9" s="21">
        <v>47</v>
      </c>
      <c r="AZ9" s="21">
        <v>48</v>
      </c>
      <c r="BA9" s="21">
        <v>49</v>
      </c>
      <c r="BB9" s="21">
        <v>50</v>
      </c>
      <c r="BC9" s="21">
        <v>51</v>
      </c>
      <c r="BD9" s="21">
        <v>52</v>
      </c>
      <c r="BE9" s="78"/>
      <c r="BF9" s="78"/>
    </row>
    <row r="10" spans="1:58" ht="15.75">
      <c r="A10" s="82" t="s">
        <v>6</v>
      </c>
      <c r="B10" s="85" t="s">
        <v>151</v>
      </c>
      <c r="C10" s="131" t="s">
        <v>7</v>
      </c>
      <c r="D10" s="3" t="s">
        <v>8</v>
      </c>
      <c r="E10" s="23">
        <f>SUM(E12,E14,E16,E18,E20,E22,E24,E26)</f>
        <v>21</v>
      </c>
      <c r="F10" s="23">
        <f aca="true" t="shared" si="0" ref="F10:AS10">SUM(F12,F14,F16,F18,F20,F22,F24,F26)</f>
        <v>22</v>
      </c>
      <c r="G10" s="23">
        <f t="shared" si="0"/>
        <v>21</v>
      </c>
      <c r="H10" s="23">
        <f t="shared" si="0"/>
        <v>21</v>
      </c>
      <c r="I10" s="23">
        <f t="shared" si="0"/>
        <v>22</v>
      </c>
      <c r="J10" s="23">
        <f t="shared" si="0"/>
        <v>21</v>
      </c>
      <c r="K10" s="23">
        <f t="shared" si="0"/>
        <v>22</v>
      </c>
      <c r="L10" s="23">
        <f t="shared" si="0"/>
        <v>22</v>
      </c>
      <c r="M10" s="23">
        <f t="shared" si="0"/>
        <v>21</v>
      </c>
      <c r="N10" s="23">
        <f t="shared" si="0"/>
        <v>22</v>
      </c>
      <c r="O10" s="23">
        <f t="shared" si="0"/>
        <v>21</v>
      </c>
      <c r="P10" s="23">
        <f t="shared" si="0"/>
        <v>21</v>
      </c>
      <c r="Q10" s="23">
        <f t="shared" si="0"/>
        <v>21</v>
      </c>
      <c r="R10" s="23">
        <f t="shared" si="0"/>
        <v>21</v>
      </c>
      <c r="S10" s="23">
        <f t="shared" si="0"/>
        <v>21</v>
      </c>
      <c r="T10" s="23">
        <f t="shared" si="0"/>
        <v>20</v>
      </c>
      <c r="U10" s="23">
        <f t="shared" si="0"/>
        <v>21</v>
      </c>
      <c r="V10" s="51"/>
      <c r="W10" s="51"/>
      <c r="X10" s="23">
        <f t="shared" si="0"/>
        <v>20</v>
      </c>
      <c r="Y10" s="23">
        <f t="shared" si="0"/>
        <v>21</v>
      </c>
      <c r="Z10" s="23">
        <f t="shared" si="0"/>
        <v>20</v>
      </c>
      <c r="AA10" s="23">
        <f t="shared" si="0"/>
        <v>20</v>
      </c>
      <c r="AB10" s="23">
        <f t="shared" si="0"/>
        <v>21</v>
      </c>
      <c r="AC10" s="23">
        <f t="shared" si="0"/>
        <v>20</v>
      </c>
      <c r="AD10" s="23">
        <f t="shared" si="0"/>
        <v>20</v>
      </c>
      <c r="AE10" s="23">
        <f t="shared" si="0"/>
        <v>21</v>
      </c>
      <c r="AF10" s="23">
        <f t="shared" si="0"/>
        <v>21</v>
      </c>
      <c r="AG10" s="23">
        <f t="shared" si="0"/>
        <v>21</v>
      </c>
      <c r="AH10" s="23">
        <f t="shared" si="0"/>
        <v>21</v>
      </c>
      <c r="AI10" s="23">
        <f t="shared" si="0"/>
        <v>21</v>
      </c>
      <c r="AJ10" s="23">
        <f t="shared" si="0"/>
        <v>22</v>
      </c>
      <c r="AK10" s="23">
        <f t="shared" si="0"/>
        <v>21</v>
      </c>
      <c r="AL10" s="23">
        <f t="shared" si="0"/>
        <v>20</v>
      </c>
      <c r="AM10" s="23">
        <f t="shared" si="0"/>
        <v>21</v>
      </c>
      <c r="AN10" s="23">
        <f t="shared" si="0"/>
        <v>22</v>
      </c>
      <c r="AO10" s="23">
        <f t="shared" si="0"/>
        <v>22</v>
      </c>
      <c r="AP10" s="23">
        <f t="shared" si="0"/>
        <v>22</v>
      </c>
      <c r="AQ10" s="23">
        <f t="shared" si="0"/>
        <v>20</v>
      </c>
      <c r="AR10" s="23">
        <f t="shared" si="0"/>
        <v>23</v>
      </c>
      <c r="AS10" s="23">
        <f t="shared" si="0"/>
        <v>23</v>
      </c>
      <c r="AT10" s="31"/>
      <c r="AU10" s="16"/>
      <c r="AV10" s="17"/>
      <c r="AW10" s="17"/>
      <c r="AX10" s="17"/>
      <c r="AY10" s="17"/>
      <c r="AZ10" s="17"/>
      <c r="BA10" s="17"/>
      <c r="BB10" s="17"/>
      <c r="BC10" s="17"/>
      <c r="BD10" s="17"/>
      <c r="BE10" s="23">
        <f>SUM(E10:BD10)</f>
        <v>824</v>
      </c>
      <c r="BF10" s="23"/>
    </row>
    <row r="11" spans="1:58" ht="15.75">
      <c r="A11" s="83"/>
      <c r="B11" s="86"/>
      <c r="C11" s="132"/>
      <c r="D11" s="6" t="s">
        <v>9</v>
      </c>
      <c r="E11" s="23">
        <f>SUM(E13,E15,E17,E19,E21,E23,E25,E27)</f>
        <v>11</v>
      </c>
      <c r="F11" s="23">
        <f aca="true" t="shared" si="1" ref="F11:AS11">SUM(F13,F15,F17,F19,F21,F23,F25,F27)</f>
        <v>11</v>
      </c>
      <c r="G11" s="23">
        <f t="shared" si="1"/>
        <v>11</v>
      </c>
      <c r="H11" s="23">
        <f t="shared" si="1"/>
        <v>10</v>
      </c>
      <c r="I11" s="23">
        <f t="shared" si="1"/>
        <v>10</v>
      </c>
      <c r="J11" s="23">
        <f t="shared" si="1"/>
        <v>10</v>
      </c>
      <c r="K11" s="23">
        <f t="shared" si="1"/>
        <v>10</v>
      </c>
      <c r="L11" s="23">
        <f t="shared" si="1"/>
        <v>11</v>
      </c>
      <c r="M11" s="23">
        <f t="shared" si="1"/>
        <v>9</v>
      </c>
      <c r="N11" s="23">
        <f t="shared" si="1"/>
        <v>9</v>
      </c>
      <c r="O11" s="23">
        <f t="shared" si="1"/>
        <v>10</v>
      </c>
      <c r="P11" s="23">
        <f t="shared" si="1"/>
        <v>9</v>
      </c>
      <c r="Q11" s="23">
        <f t="shared" si="1"/>
        <v>11</v>
      </c>
      <c r="R11" s="23">
        <f t="shared" si="1"/>
        <v>9</v>
      </c>
      <c r="S11" s="23">
        <f t="shared" si="1"/>
        <v>12</v>
      </c>
      <c r="T11" s="23">
        <f t="shared" si="1"/>
        <v>8</v>
      </c>
      <c r="U11" s="23">
        <f t="shared" si="1"/>
        <v>10</v>
      </c>
      <c r="V11" s="51"/>
      <c r="W11" s="51"/>
      <c r="X11" s="23">
        <f t="shared" si="1"/>
        <v>11</v>
      </c>
      <c r="Y11" s="23">
        <f t="shared" si="1"/>
        <v>10</v>
      </c>
      <c r="Z11" s="23">
        <f t="shared" si="1"/>
        <v>12</v>
      </c>
      <c r="AA11" s="23">
        <f t="shared" si="1"/>
        <v>11</v>
      </c>
      <c r="AB11" s="23">
        <f t="shared" si="1"/>
        <v>10</v>
      </c>
      <c r="AC11" s="23">
        <f t="shared" si="1"/>
        <v>9</v>
      </c>
      <c r="AD11" s="23">
        <f t="shared" si="1"/>
        <v>11</v>
      </c>
      <c r="AE11" s="23">
        <f t="shared" si="1"/>
        <v>11</v>
      </c>
      <c r="AF11" s="23">
        <f t="shared" si="1"/>
        <v>12</v>
      </c>
      <c r="AG11" s="23">
        <f t="shared" si="1"/>
        <v>11</v>
      </c>
      <c r="AH11" s="23">
        <f t="shared" si="1"/>
        <v>12</v>
      </c>
      <c r="AI11" s="23">
        <f t="shared" si="1"/>
        <v>11</v>
      </c>
      <c r="AJ11" s="23">
        <f t="shared" si="1"/>
        <v>12</v>
      </c>
      <c r="AK11" s="23">
        <f t="shared" si="1"/>
        <v>12</v>
      </c>
      <c r="AL11" s="23">
        <f t="shared" si="1"/>
        <v>11</v>
      </c>
      <c r="AM11" s="23">
        <f t="shared" si="1"/>
        <v>12</v>
      </c>
      <c r="AN11" s="23">
        <f t="shared" si="1"/>
        <v>10</v>
      </c>
      <c r="AO11" s="23">
        <f t="shared" si="1"/>
        <v>10</v>
      </c>
      <c r="AP11" s="23">
        <f t="shared" si="1"/>
        <v>11</v>
      </c>
      <c r="AQ11" s="23">
        <f t="shared" si="1"/>
        <v>11</v>
      </c>
      <c r="AR11" s="23">
        <f t="shared" si="1"/>
        <v>10</v>
      </c>
      <c r="AS11" s="23">
        <f t="shared" si="1"/>
        <v>11</v>
      </c>
      <c r="AT11" s="31"/>
      <c r="AU11" s="16"/>
      <c r="AV11" s="17"/>
      <c r="AW11" s="17"/>
      <c r="AX11" s="17"/>
      <c r="AY11" s="17"/>
      <c r="AZ11" s="17"/>
      <c r="BA11" s="17"/>
      <c r="BB11" s="17"/>
      <c r="BC11" s="17"/>
      <c r="BD11" s="17"/>
      <c r="BE11" s="23"/>
      <c r="BF11" s="23">
        <f>SUM(E11:AT11)</f>
        <v>412</v>
      </c>
    </row>
    <row r="12" spans="1:58" ht="14.25" customHeight="1">
      <c r="A12" s="84"/>
      <c r="B12" s="89" t="s">
        <v>153</v>
      </c>
      <c r="C12" s="90" t="s">
        <v>136</v>
      </c>
      <c r="D12" s="2" t="s">
        <v>8</v>
      </c>
      <c r="E12" s="30">
        <v>2</v>
      </c>
      <c r="F12" s="30">
        <v>2</v>
      </c>
      <c r="G12" s="30">
        <v>2</v>
      </c>
      <c r="H12" s="30">
        <v>2</v>
      </c>
      <c r="I12" s="30">
        <v>2</v>
      </c>
      <c r="J12" s="30">
        <v>2</v>
      </c>
      <c r="K12" s="30">
        <v>2</v>
      </c>
      <c r="L12" s="30">
        <v>2</v>
      </c>
      <c r="M12" s="30">
        <v>2</v>
      </c>
      <c r="N12" s="30">
        <v>2</v>
      </c>
      <c r="O12" s="30">
        <v>2</v>
      </c>
      <c r="P12" s="30">
        <v>2</v>
      </c>
      <c r="Q12" s="30">
        <v>2</v>
      </c>
      <c r="R12" s="30">
        <v>2</v>
      </c>
      <c r="S12" s="30">
        <v>2</v>
      </c>
      <c r="T12" s="30">
        <v>2</v>
      </c>
      <c r="U12" s="30">
        <v>2</v>
      </c>
      <c r="V12" s="51"/>
      <c r="W12" s="51"/>
      <c r="X12" s="30">
        <v>2</v>
      </c>
      <c r="Y12" s="30">
        <v>2</v>
      </c>
      <c r="Z12" s="30">
        <v>2</v>
      </c>
      <c r="AA12" s="30">
        <v>2</v>
      </c>
      <c r="AB12" s="30">
        <v>2</v>
      </c>
      <c r="AC12" s="30">
        <v>2</v>
      </c>
      <c r="AD12" s="30">
        <v>2</v>
      </c>
      <c r="AE12" s="30">
        <v>2</v>
      </c>
      <c r="AF12" s="30">
        <v>2</v>
      </c>
      <c r="AG12" s="30">
        <v>2</v>
      </c>
      <c r="AH12" s="30">
        <v>2</v>
      </c>
      <c r="AI12" s="30">
        <v>2</v>
      </c>
      <c r="AJ12" s="30">
        <v>2</v>
      </c>
      <c r="AK12" s="30">
        <v>2</v>
      </c>
      <c r="AL12" s="30">
        <v>2</v>
      </c>
      <c r="AM12" s="30">
        <v>2</v>
      </c>
      <c r="AN12" s="30">
        <v>2</v>
      </c>
      <c r="AO12" s="30">
        <v>2</v>
      </c>
      <c r="AP12" s="30">
        <v>2</v>
      </c>
      <c r="AQ12" s="30">
        <v>2</v>
      </c>
      <c r="AR12" s="30">
        <v>2</v>
      </c>
      <c r="AS12" s="30">
        <v>2</v>
      </c>
      <c r="AT12" s="31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21">
        <f>SUM(E12:Z12,AA12:AT12)</f>
        <v>78</v>
      </c>
      <c r="BF12" s="21"/>
    </row>
    <row r="13" spans="1:58" ht="12.75" customHeight="1">
      <c r="A13" s="84"/>
      <c r="B13" s="89"/>
      <c r="C13" s="90"/>
      <c r="D13" s="14" t="s">
        <v>9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51"/>
      <c r="W13" s="51"/>
      <c r="X13" s="30">
        <v>1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1</v>
      </c>
      <c r="AE13" s="30">
        <v>1</v>
      </c>
      <c r="AF13" s="30">
        <v>1</v>
      </c>
      <c r="AG13" s="30">
        <v>1</v>
      </c>
      <c r="AH13" s="30">
        <v>1</v>
      </c>
      <c r="AI13" s="30">
        <v>1</v>
      </c>
      <c r="AJ13" s="30">
        <v>1</v>
      </c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0">
        <v>1</v>
      </c>
      <c r="AR13" s="30">
        <v>1</v>
      </c>
      <c r="AS13" s="30">
        <v>1</v>
      </c>
      <c r="AT13" s="31"/>
      <c r="AU13" s="16"/>
      <c r="AV13" s="17"/>
      <c r="AW13" s="17"/>
      <c r="AX13" s="17"/>
      <c r="AY13" s="17"/>
      <c r="AZ13" s="17"/>
      <c r="BA13" s="17"/>
      <c r="BB13" s="17"/>
      <c r="BC13" s="17"/>
      <c r="BD13" s="17"/>
      <c r="BE13" s="21"/>
      <c r="BF13" s="21">
        <f>SUM(E13:Z13,AA13:AT13)</f>
        <v>39</v>
      </c>
    </row>
    <row r="14" spans="1:58" ht="17.25" customHeight="1">
      <c r="A14" s="84"/>
      <c r="B14" s="89" t="s">
        <v>152</v>
      </c>
      <c r="C14" s="90" t="s">
        <v>131</v>
      </c>
      <c r="D14" s="2" t="s">
        <v>8</v>
      </c>
      <c r="E14" s="30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3</v>
      </c>
      <c r="Q14" s="30">
        <v>3</v>
      </c>
      <c r="R14" s="30">
        <v>3</v>
      </c>
      <c r="S14" s="30">
        <v>3</v>
      </c>
      <c r="T14" s="30">
        <v>3</v>
      </c>
      <c r="U14" s="50">
        <v>3</v>
      </c>
      <c r="V14" s="51"/>
      <c r="W14" s="51"/>
      <c r="X14" s="30">
        <v>3</v>
      </c>
      <c r="Y14" s="30">
        <v>3</v>
      </c>
      <c r="Z14" s="30">
        <v>3</v>
      </c>
      <c r="AA14" s="30">
        <v>3</v>
      </c>
      <c r="AB14" s="30">
        <v>3</v>
      </c>
      <c r="AC14" s="30">
        <v>3</v>
      </c>
      <c r="AD14" s="30">
        <v>3</v>
      </c>
      <c r="AE14" s="30">
        <v>3</v>
      </c>
      <c r="AF14" s="30">
        <v>3</v>
      </c>
      <c r="AG14" s="30">
        <v>3</v>
      </c>
      <c r="AH14" s="30">
        <v>3</v>
      </c>
      <c r="AI14" s="30">
        <v>3</v>
      </c>
      <c r="AJ14" s="30">
        <v>3</v>
      </c>
      <c r="AK14" s="30">
        <v>3</v>
      </c>
      <c r="AL14" s="30">
        <v>3</v>
      </c>
      <c r="AM14" s="30">
        <v>3</v>
      </c>
      <c r="AN14" s="30">
        <v>3</v>
      </c>
      <c r="AO14" s="30">
        <v>3</v>
      </c>
      <c r="AP14" s="30">
        <v>3</v>
      </c>
      <c r="AQ14" s="30">
        <v>3</v>
      </c>
      <c r="AR14" s="30">
        <v>3</v>
      </c>
      <c r="AS14" s="30">
        <v>3</v>
      </c>
      <c r="AT14" s="31"/>
      <c r="AU14" s="16"/>
      <c r="AV14" s="17"/>
      <c r="AW14" s="17"/>
      <c r="AX14" s="17"/>
      <c r="AY14" s="17"/>
      <c r="AZ14" s="17"/>
      <c r="BA14" s="17"/>
      <c r="BB14" s="17"/>
      <c r="BC14" s="17"/>
      <c r="BD14" s="17"/>
      <c r="BE14" s="21">
        <f>SUM(E14:Z14,AA14:AT14)</f>
        <v>117</v>
      </c>
      <c r="BF14" s="21"/>
    </row>
    <row r="15" spans="1:58" ht="15" customHeight="1">
      <c r="A15" s="84"/>
      <c r="B15" s="89"/>
      <c r="C15" s="90"/>
      <c r="D15" s="14" t="s">
        <v>9</v>
      </c>
      <c r="E15" s="30">
        <v>2</v>
      </c>
      <c r="F15" s="30">
        <v>1</v>
      </c>
      <c r="G15" s="30">
        <v>1</v>
      </c>
      <c r="H15" s="30">
        <v>2</v>
      </c>
      <c r="I15" s="30">
        <v>1</v>
      </c>
      <c r="J15" s="30">
        <v>1</v>
      </c>
      <c r="K15" s="30">
        <v>1</v>
      </c>
      <c r="L15" s="30">
        <v>2</v>
      </c>
      <c r="M15" s="30">
        <v>1</v>
      </c>
      <c r="N15" s="30">
        <v>1</v>
      </c>
      <c r="O15" s="30">
        <v>2</v>
      </c>
      <c r="P15" s="30">
        <v>1</v>
      </c>
      <c r="Q15" s="30">
        <v>2</v>
      </c>
      <c r="R15" s="30">
        <v>1</v>
      </c>
      <c r="S15" s="30">
        <v>2</v>
      </c>
      <c r="T15" s="30">
        <v>1</v>
      </c>
      <c r="U15" s="50">
        <v>1</v>
      </c>
      <c r="V15" s="51"/>
      <c r="W15" s="51"/>
      <c r="X15" s="30">
        <v>2</v>
      </c>
      <c r="Y15" s="30">
        <v>2</v>
      </c>
      <c r="Z15" s="30">
        <v>2</v>
      </c>
      <c r="AA15" s="30">
        <v>1</v>
      </c>
      <c r="AB15" s="30">
        <v>2</v>
      </c>
      <c r="AC15" s="30">
        <v>2</v>
      </c>
      <c r="AD15" s="30">
        <v>2</v>
      </c>
      <c r="AE15" s="30">
        <v>1</v>
      </c>
      <c r="AF15" s="30">
        <v>2</v>
      </c>
      <c r="AG15" s="30">
        <v>2</v>
      </c>
      <c r="AH15" s="30">
        <v>1</v>
      </c>
      <c r="AI15" s="30">
        <v>2</v>
      </c>
      <c r="AJ15" s="30">
        <v>1</v>
      </c>
      <c r="AK15" s="30">
        <v>2</v>
      </c>
      <c r="AL15" s="30">
        <v>1</v>
      </c>
      <c r="AM15" s="30">
        <v>1</v>
      </c>
      <c r="AN15" s="30">
        <v>2</v>
      </c>
      <c r="AO15" s="30">
        <v>1</v>
      </c>
      <c r="AP15" s="30">
        <v>2</v>
      </c>
      <c r="AQ15" s="30">
        <v>2</v>
      </c>
      <c r="AR15" s="30">
        <v>2</v>
      </c>
      <c r="AS15" s="30">
        <v>1</v>
      </c>
      <c r="AT15" s="31"/>
      <c r="AU15" s="16"/>
      <c r="AV15" s="17"/>
      <c r="AW15" s="17"/>
      <c r="AX15" s="17"/>
      <c r="AY15" s="17"/>
      <c r="AZ15" s="17"/>
      <c r="BA15" s="17"/>
      <c r="BB15" s="17"/>
      <c r="BC15" s="17"/>
      <c r="BD15" s="17"/>
      <c r="BE15" s="21"/>
      <c r="BF15" s="21">
        <f>SUM(E15:Z15,AA15:AT15)</f>
        <v>59</v>
      </c>
    </row>
    <row r="16" spans="1:58" ht="15" customHeight="1">
      <c r="A16" s="84"/>
      <c r="B16" s="89" t="s">
        <v>154</v>
      </c>
      <c r="C16" s="90" t="s">
        <v>54</v>
      </c>
      <c r="D16" s="2" t="s">
        <v>8</v>
      </c>
      <c r="E16" s="30">
        <v>3</v>
      </c>
      <c r="F16" s="30">
        <v>3</v>
      </c>
      <c r="G16" s="30">
        <v>3</v>
      </c>
      <c r="H16" s="30">
        <v>3</v>
      </c>
      <c r="I16" s="30">
        <v>3</v>
      </c>
      <c r="J16" s="30">
        <v>3</v>
      </c>
      <c r="K16" s="30">
        <v>3</v>
      </c>
      <c r="L16" s="30">
        <v>3</v>
      </c>
      <c r="M16" s="30">
        <v>3</v>
      </c>
      <c r="N16" s="30">
        <v>3</v>
      </c>
      <c r="O16" s="30">
        <v>3</v>
      </c>
      <c r="P16" s="30">
        <v>3</v>
      </c>
      <c r="Q16" s="30">
        <v>3</v>
      </c>
      <c r="R16" s="30">
        <v>3</v>
      </c>
      <c r="S16" s="30">
        <v>3</v>
      </c>
      <c r="T16" s="30">
        <v>3</v>
      </c>
      <c r="U16" s="50">
        <v>3</v>
      </c>
      <c r="V16" s="51"/>
      <c r="W16" s="51"/>
      <c r="X16" s="30">
        <v>2</v>
      </c>
      <c r="Y16" s="30">
        <v>2</v>
      </c>
      <c r="Z16" s="30">
        <v>2</v>
      </c>
      <c r="AA16" s="30">
        <v>2</v>
      </c>
      <c r="AB16" s="30">
        <v>2</v>
      </c>
      <c r="AC16" s="30">
        <v>2</v>
      </c>
      <c r="AD16" s="30">
        <v>2</v>
      </c>
      <c r="AE16" s="30">
        <v>2</v>
      </c>
      <c r="AF16" s="30">
        <v>2</v>
      </c>
      <c r="AG16" s="30">
        <v>2</v>
      </c>
      <c r="AH16" s="30">
        <v>2</v>
      </c>
      <c r="AI16" s="30">
        <v>2</v>
      </c>
      <c r="AJ16" s="30">
        <v>3</v>
      </c>
      <c r="AK16" s="30">
        <v>2</v>
      </c>
      <c r="AL16" s="30">
        <v>2</v>
      </c>
      <c r="AM16" s="30">
        <v>2</v>
      </c>
      <c r="AN16" s="30">
        <v>2</v>
      </c>
      <c r="AO16" s="30">
        <v>2</v>
      </c>
      <c r="AP16" s="30">
        <v>2</v>
      </c>
      <c r="AQ16" s="30">
        <v>2</v>
      </c>
      <c r="AR16" s="30">
        <v>3</v>
      </c>
      <c r="AS16" s="30">
        <v>4</v>
      </c>
      <c r="AT16" s="31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21">
        <f>SUM(E16:Z16,AA16:AT16)</f>
        <v>99</v>
      </c>
      <c r="BF16" s="21"/>
    </row>
    <row r="17" spans="1:58" ht="15" customHeight="1">
      <c r="A17" s="84"/>
      <c r="B17" s="89"/>
      <c r="C17" s="90"/>
      <c r="D17" s="14" t="s">
        <v>9</v>
      </c>
      <c r="E17" s="30">
        <v>2</v>
      </c>
      <c r="F17" s="30">
        <v>1</v>
      </c>
      <c r="G17" s="30">
        <v>1</v>
      </c>
      <c r="H17" s="30">
        <v>1</v>
      </c>
      <c r="I17" s="30">
        <v>1</v>
      </c>
      <c r="J17" s="30">
        <v>2</v>
      </c>
      <c r="K17" s="30">
        <v>1</v>
      </c>
      <c r="L17" s="30">
        <v>2</v>
      </c>
      <c r="M17" s="30">
        <v>1</v>
      </c>
      <c r="N17" s="30">
        <v>1</v>
      </c>
      <c r="O17" s="30">
        <v>1</v>
      </c>
      <c r="P17" s="30">
        <v>1</v>
      </c>
      <c r="Q17" s="30">
        <v>2</v>
      </c>
      <c r="R17" s="30">
        <v>1</v>
      </c>
      <c r="S17" s="30">
        <v>2</v>
      </c>
      <c r="T17" s="30">
        <v>1</v>
      </c>
      <c r="U17" s="50">
        <v>1</v>
      </c>
      <c r="V17" s="51"/>
      <c r="W17" s="51"/>
      <c r="X17" s="30">
        <v>1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2</v>
      </c>
      <c r="AJ17" s="30">
        <v>2</v>
      </c>
      <c r="AK17" s="30">
        <v>2</v>
      </c>
      <c r="AL17" s="30">
        <v>2</v>
      </c>
      <c r="AM17" s="30">
        <v>2</v>
      </c>
      <c r="AN17" s="30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31"/>
      <c r="AU17" s="16"/>
      <c r="AV17" s="17"/>
      <c r="AW17" s="17"/>
      <c r="AX17" s="17"/>
      <c r="AY17" s="17"/>
      <c r="AZ17" s="17"/>
      <c r="BA17" s="17"/>
      <c r="BB17" s="17"/>
      <c r="BC17" s="17"/>
      <c r="BD17" s="17"/>
      <c r="BE17" s="21"/>
      <c r="BF17" s="21">
        <f>SUM(E17:Z17,AA17:AT17)</f>
        <v>49</v>
      </c>
    </row>
    <row r="18" spans="1:58" ht="17.25" customHeight="1">
      <c r="A18" s="84"/>
      <c r="B18" s="89" t="s">
        <v>155</v>
      </c>
      <c r="C18" s="90" t="s">
        <v>59</v>
      </c>
      <c r="D18" s="2" t="s">
        <v>8</v>
      </c>
      <c r="E18" s="30">
        <v>5</v>
      </c>
      <c r="F18" s="30">
        <v>6</v>
      </c>
      <c r="G18" s="30">
        <v>5</v>
      </c>
      <c r="H18" s="30">
        <v>5</v>
      </c>
      <c r="I18" s="30">
        <v>6</v>
      </c>
      <c r="J18" s="30">
        <v>5</v>
      </c>
      <c r="K18" s="30">
        <v>6</v>
      </c>
      <c r="L18" s="30">
        <v>6</v>
      </c>
      <c r="M18" s="30">
        <v>5</v>
      </c>
      <c r="N18" s="30">
        <v>6</v>
      </c>
      <c r="O18" s="30">
        <v>6</v>
      </c>
      <c r="P18" s="30">
        <v>6</v>
      </c>
      <c r="Q18" s="30">
        <v>6</v>
      </c>
      <c r="R18" s="30">
        <v>6</v>
      </c>
      <c r="S18" s="30">
        <v>6</v>
      </c>
      <c r="T18" s="30">
        <v>6</v>
      </c>
      <c r="U18" s="50">
        <v>6</v>
      </c>
      <c r="V18" s="51"/>
      <c r="W18" s="51"/>
      <c r="X18" s="30">
        <v>4</v>
      </c>
      <c r="Y18" s="30">
        <v>5</v>
      </c>
      <c r="Z18" s="30">
        <v>4</v>
      </c>
      <c r="AA18" s="30">
        <v>4</v>
      </c>
      <c r="AB18" s="30">
        <v>4</v>
      </c>
      <c r="AC18" s="30">
        <v>5</v>
      </c>
      <c r="AD18" s="30">
        <v>4</v>
      </c>
      <c r="AE18" s="30">
        <v>4</v>
      </c>
      <c r="AF18" s="30">
        <v>4</v>
      </c>
      <c r="AG18" s="30">
        <v>4</v>
      </c>
      <c r="AH18" s="30">
        <v>5</v>
      </c>
      <c r="AI18" s="30">
        <v>4</v>
      </c>
      <c r="AJ18" s="30">
        <v>4</v>
      </c>
      <c r="AK18" s="30">
        <v>4</v>
      </c>
      <c r="AL18" s="30">
        <v>4</v>
      </c>
      <c r="AM18" s="30">
        <v>4</v>
      </c>
      <c r="AN18" s="30">
        <v>4</v>
      </c>
      <c r="AO18" s="30">
        <v>5</v>
      </c>
      <c r="AP18" s="30">
        <v>4</v>
      </c>
      <c r="AQ18" s="30">
        <v>4</v>
      </c>
      <c r="AR18" s="30">
        <v>5</v>
      </c>
      <c r="AS18" s="30">
        <v>4</v>
      </c>
      <c r="AT18" s="31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21">
        <f>SUM(E18:AT18)</f>
        <v>190</v>
      </c>
      <c r="BF18" s="21"/>
    </row>
    <row r="19" spans="1:58" ht="18" customHeight="1">
      <c r="A19" s="84"/>
      <c r="B19" s="89"/>
      <c r="C19" s="90"/>
      <c r="D19" s="14" t="s">
        <v>9</v>
      </c>
      <c r="E19" s="30">
        <v>2</v>
      </c>
      <c r="F19" s="30">
        <v>3</v>
      </c>
      <c r="G19" s="30">
        <v>3</v>
      </c>
      <c r="H19" s="30">
        <v>2</v>
      </c>
      <c r="I19" s="30">
        <v>3</v>
      </c>
      <c r="J19" s="30">
        <v>2</v>
      </c>
      <c r="K19" s="30">
        <v>3</v>
      </c>
      <c r="L19" s="30">
        <v>2</v>
      </c>
      <c r="M19" s="30">
        <v>2</v>
      </c>
      <c r="N19" s="30">
        <v>2</v>
      </c>
      <c r="O19" s="30">
        <v>3</v>
      </c>
      <c r="P19" s="30">
        <v>3</v>
      </c>
      <c r="Q19" s="30">
        <v>3</v>
      </c>
      <c r="R19" s="30">
        <v>2</v>
      </c>
      <c r="S19" s="30">
        <v>3</v>
      </c>
      <c r="T19" s="30">
        <v>2</v>
      </c>
      <c r="U19" s="50">
        <v>2</v>
      </c>
      <c r="V19" s="51"/>
      <c r="W19" s="51"/>
      <c r="X19" s="30">
        <v>2</v>
      </c>
      <c r="Y19" s="30">
        <v>2</v>
      </c>
      <c r="Z19" s="30">
        <v>3</v>
      </c>
      <c r="AA19" s="30">
        <v>3</v>
      </c>
      <c r="AB19" s="30">
        <v>2</v>
      </c>
      <c r="AC19" s="30">
        <v>2</v>
      </c>
      <c r="AD19" s="30">
        <v>3</v>
      </c>
      <c r="AE19" s="30">
        <v>2</v>
      </c>
      <c r="AF19" s="30">
        <v>3</v>
      </c>
      <c r="AG19" s="30">
        <v>2</v>
      </c>
      <c r="AH19" s="30">
        <v>3</v>
      </c>
      <c r="AI19" s="30">
        <v>2</v>
      </c>
      <c r="AJ19" s="30">
        <v>3</v>
      </c>
      <c r="AK19" s="30">
        <v>2</v>
      </c>
      <c r="AL19" s="30">
        <v>2</v>
      </c>
      <c r="AM19" s="30">
        <v>3</v>
      </c>
      <c r="AN19" s="30">
        <v>2</v>
      </c>
      <c r="AO19" s="30">
        <v>2</v>
      </c>
      <c r="AP19" s="30">
        <v>3</v>
      </c>
      <c r="AQ19" s="30">
        <v>2</v>
      </c>
      <c r="AR19" s="30">
        <v>2</v>
      </c>
      <c r="AS19" s="30">
        <v>3</v>
      </c>
      <c r="AT19" s="31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21"/>
      <c r="BF19" s="21">
        <f>SUM(E19:AT19)</f>
        <v>95</v>
      </c>
    </row>
    <row r="20" spans="1:58" ht="15.75" customHeight="1">
      <c r="A20" s="84"/>
      <c r="B20" s="89" t="s">
        <v>156</v>
      </c>
      <c r="C20" s="90" t="s">
        <v>55</v>
      </c>
      <c r="D20" s="2" t="s">
        <v>8</v>
      </c>
      <c r="E20" s="30">
        <v>3</v>
      </c>
      <c r="F20" s="30">
        <v>3</v>
      </c>
      <c r="G20" s="30">
        <v>3</v>
      </c>
      <c r="H20" s="30">
        <v>3</v>
      </c>
      <c r="I20" s="30">
        <v>3</v>
      </c>
      <c r="J20" s="30">
        <v>3</v>
      </c>
      <c r="K20" s="30">
        <v>3</v>
      </c>
      <c r="L20" s="30">
        <v>3</v>
      </c>
      <c r="M20" s="30">
        <v>3</v>
      </c>
      <c r="N20" s="30">
        <v>3</v>
      </c>
      <c r="O20" s="30">
        <v>3</v>
      </c>
      <c r="P20" s="30">
        <v>3</v>
      </c>
      <c r="Q20" s="30">
        <v>3</v>
      </c>
      <c r="R20" s="30">
        <v>2</v>
      </c>
      <c r="S20" s="30">
        <v>2</v>
      </c>
      <c r="T20" s="30">
        <v>2</v>
      </c>
      <c r="U20" s="50">
        <v>3</v>
      </c>
      <c r="V20" s="51"/>
      <c r="W20" s="51"/>
      <c r="X20" s="30">
        <v>3</v>
      </c>
      <c r="Y20" s="30">
        <v>3</v>
      </c>
      <c r="Z20" s="30">
        <v>3</v>
      </c>
      <c r="AA20" s="30">
        <v>3</v>
      </c>
      <c r="AB20" s="30">
        <v>3</v>
      </c>
      <c r="AC20" s="30">
        <v>3</v>
      </c>
      <c r="AD20" s="30">
        <v>3</v>
      </c>
      <c r="AE20" s="30">
        <v>3</v>
      </c>
      <c r="AF20" s="30">
        <v>3</v>
      </c>
      <c r="AG20" s="30">
        <v>3</v>
      </c>
      <c r="AH20" s="30">
        <v>3</v>
      </c>
      <c r="AI20" s="30">
        <v>3</v>
      </c>
      <c r="AJ20" s="30">
        <v>3</v>
      </c>
      <c r="AK20" s="30">
        <v>3</v>
      </c>
      <c r="AL20" s="30">
        <v>3</v>
      </c>
      <c r="AM20" s="30">
        <v>3</v>
      </c>
      <c r="AN20" s="30">
        <v>4</v>
      </c>
      <c r="AO20" s="30">
        <v>4</v>
      </c>
      <c r="AP20" s="30">
        <v>4</v>
      </c>
      <c r="AQ20" s="30">
        <v>3</v>
      </c>
      <c r="AR20" s="30">
        <v>3</v>
      </c>
      <c r="AS20" s="30">
        <v>3</v>
      </c>
      <c r="AT20" s="31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21">
        <f>SUM(E20:Z20,AA20:AT20)</f>
        <v>117</v>
      </c>
      <c r="BF20" s="21"/>
    </row>
    <row r="21" spans="1:58" ht="16.5" customHeight="1">
      <c r="A21" s="84"/>
      <c r="B21" s="89"/>
      <c r="C21" s="90"/>
      <c r="D21" s="14" t="s">
        <v>9</v>
      </c>
      <c r="E21" s="30">
        <v>1</v>
      </c>
      <c r="F21" s="30">
        <v>2</v>
      </c>
      <c r="G21" s="30">
        <v>2</v>
      </c>
      <c r="H21" s="30">
        <v>1</v>
      </c>
      <c r="I21" s="30">
        <v>1</v>
      </c>
      <c r="J21" s="30">
        <v>1</v>
      </c>
      <c r="K21" s="30">
        <v>2</v>
      </c>
      <c r="L21" s="30">
        <v>2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2</v>
      </c>
      <c r="S21" s="30">
        <v>2</v>
      </c>
      <c r="T21" s="30">
        <v>1</v>
      </c>
      <c r="U21" s="50">
        <v>2</v>
      </c>
      <c r="V21" s="51"/>
      <c r="W21" s="51"/>
      <c r="X21" s="30">
        <v>2</v>
      </c>
      <c r="Y21" s="30">
        <v>1</v>
      </c>
      <c r="Z21" s="30">
        <v>2</v>
      </c>
      <c r="AA21" s="30">
        <v>2</v>
      </c>
      <c r="AB21" s="30">
        <v>2</v>
      </c>
      <c r="AC21" s="30">
        <v>1</v>
      </c>
      <c r="AD21" s="30">
        <v>1</v>
      </c>
      <c r="AE21" s="30">
        <v>2</v>
      </c>
      <c r="AF21" s="30">
        <v>2</v>
      </c>
      <c r="AG21" s="30">
        <v>2</v>
      </c>
      <c r="AH21" s="30">
        <v>2</v>
      </c>
      <c r="AI21" s="30">
        <v>1</v>
      </c>
      <c r="AJ21" s="30">
        <v>2</v>
      </c>
      <c r="AK21" s="30">
        <v>1</v>
      </c>
      <c r="AL21" s="30">
        <v>1</v>
      </c>
      <c r="AM21" s="30">
        <v>1</v>
      </c>
      <c r="AN21" s="30">
        <v>2</v>
      </c>
      <c r="AO21" s="30">
        <v>1</v>
      </c>
      <c r="AP21" s="30">
        <v>1</v>
      </c>
      <c r="AQ21" s="30">
        <v>2</v>
      </c>
      <c r="AR21" s="30">
        <v>1</v>
      </c>
      <c r="AS21" s="30">
        <v>2</v>
      </c>
      <c r="AT21" s="31"/>
      <c r="AU21" s="16"/>
      <c r="AV21" s="17"/>
      <c r="AW21" s="17"/>
      <c r="AX21" s="17"/>
      <c r="AY21" s="17"/>
      <c r="AZ21" s="17"/>
      <c r="BA21" s="17"/>
      <c r="BB21" s="17"/>
      <c r="BC21" s="17"/>
      <c r="BD21" s="17"/>
      <c r="BE21" s="21"/>
      <c r="BF21" s="21">
        <f>SUM(E21:Z21,AA21:AT21)</f>
        <v>58</v>
      </c>
    </row>
    <row r="22" spans="1:58" ht="15.75" customHeight="1">
      <c r="A22" s="84"/>
      <c r="B22" s="89" t="s">
        <v>157</v>
      </c>
      <c r="C22" s="90" t="s">
        <v>105</v>
      </c>
      <c r="D22" s="2" t="s">
        <v>8</v>
      </c>
      <c r="E22" s="30">
        <v>3</v>
      </c>
      <c r="F22" s="30">
        <v>3</v>
      </c>
      <c r="G22" s="30">
        <v>3</v>
      </c>
      <c r="H22" s="30">
        <v>3</v>
      </c>
      <c r="I22" s="30">
        <v>3</v>
      </c>
      <c r="J22" s="30">
        <v>3</v>
      </c>
      <c r="K22" s="30">
        <v>3</v>
      </c>
      <c r="L22" s="30">
        <v>3</v>
      </c>
      <c r="M22" s="30">
        <v>3</v>
      </c>
      <c r="N22" s="30">
        <v>3</v>
      </c>
      <c r="O22" s="30">
        <v>2</v>
      </c>
      <c r="P22" s="30">
        <v>2</v>
      </c>
      <c r="Q22" s="30">
        <v>2</v>
      </c>
      <c r="R22" s="30">
        <v>3</v>
      </c>
      <c r="S22" s="30">
        <v>3</v>
      </c>
      <c r="T22" s="30">
        <v>3</v>
      </c>
      <c r="U22" s="50">
        <v>3</v>
      </c>
      <c r="V22" s="51"/>
      <c r="W22" s="51"/>
      <c r="X22" s="30">
        <v>3</v>
      </c>
      <c r="Y22" s="30">
        <v>3</v>
      </c>
      <c r="Z22" s="30">
        <v>3</v>
      </c>
      <c r="AA22" s="30">
        <v>3</v>
      </c>
      <c r="AB22" s="30">
        <v>3</v>
      </c>
      <c r="AC22" s="30">
        <v>3</v>
      </c>
      <c r="AD22" s="30">
        <v>3</v>
      </c>
      <c r="AE22" s="30">
        <v>3</v>
      </c>
      <c r="AF22" s="30">
        <v>4</v>
      </c>
      <c r="AG22" s="30">
        <v>4</v>
      </c>
      <c r="AH22" s="30">
        <v>4</v>
      </c>
      <c r="AI22" s="30">
        <v>3</v>
      </c>
      <c r="AJ22" s="30">
        <v>3</v>
      </c>
      <c r="AK22" s="30">
        <v>3</v>
      </c>
      <c r="AL22" s="30">
        <v>3</v>
      </c>
      <c r="AM22" s="30">
        <v>3</v>
      </c>
      <c r="AN22" s="30">
        <v>3</v>
      </c>
      <c r="AO22" s="30">
        <v>3</v>
      </c>
      <c r="AP22" s="30">
        <v>3</v>
      </c>
      <c r="AQ22" s="30">
        <v>3</v>
      </c>
      <c r="AR22" s="30">
        <v>3</v>
      </c>
      <c r="AS22" s="30">
        <v>3</v>
      </c>
      <c r="AT22" s="31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21">
        <f>SUM(E22:Z22,AA22:AT22)</f>
        <v>117</v>
      </c>
      <c r="BF22" s="21"/>
    </row>
    <row r="23" spans="1:58" ht="18" customHeight="1">
      <c r="A23" s="84"/>
      <c r="B23" s="89"/>
      <c r="C23" s="90"/>
      <c r="D23" s="14" t="s">
        <v>9</v>
      </c>
      <c r="E23" s="30">
        <v>2</v>
      </c>
      <c r="F23" s="30">
        <v>2</v>
      </c>
      <c r="G23" s="30">
        <v>2</v>
      </c>
      <c r="H23" s="30">
        <v>2</v>
      </c>
      <c r="I23" s="30">
        <v>2</v>
      </c>
      <c r="J23" s="30">
        <v>2</v>
      </c>
      <c r="K23" s="30">
        <v>1</v>
      </c>
      <c r="L23" s="30">
        <v>1</v>
      </c>
      <c r="M23" s="30">
        <v>2</v>
      </c>
      <c r="N23" s="30">
        <v>2</v>
      </c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0">
        <v>2</v>
      </c>
      <c r="U23" s="50">
        <v>2</v>
      </c>
      <c r="V23" s="51"/>
      <c r="W23" s="51"/>
      <c r="X23" s="30">
        <v>1</v>
      </c>
      <c r="Y23" s="30">
        <v>1</v>
      </c>
      <c r="Z23" s="30">
        <v>1</v>
      </c>
      <c r="AA23" s="30">
        <v>1</v>
      </c>
      <c r="AB23" s="30">
        <v>1</v>
      </c>
      <c r="AC23" s="30">
        <v>1</v>
      </c>
      <c r="AD23" s="30">
        <v>1</v>
      </c>
      <c r="AE23" s="30">
        <v>2</v>
      </c>
      <c r="AF23" s="30">
        <v>1</v>
      </c>
      <c r="AG23" s="30">
        <v>1</v>
      </c>
      <c r="AH23" s="30">
        <v>2</v>
      </c>
      <c r="AI23" s="30">
        <v>1</v>
      </c>
      <c r="AJ23" s="30">
        <v>2</v>
      </c>
      <c r="AK23" s="30">
        <v>2</v>
      </c>
      <c r="AL23" s="30">
        <v>2</v>
      </c>
      <c r="AM23" s="30">
        <v>2</v>
      </c>
      <c r="AN23" s="30">
        <v>1</v>
      </c>
      <c r="AO23" s="30">
        <v>2</v>
      </c>
      <c r="AP23" s="30">
        <v>2</v>
      </c>
      <c r="AQ23" s="30">
        <v>2</v>
      </c>
      <c r="AR23" s="30">
        <v>1</v>
      </c>
      <c r="AS23" s="30">
        <v>2</v>
      </c>
      <c r="AT23" s="31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21"/>
      <c r="BF23" s="21">
        <f>SUM(E23:Z23,AA23:AT23)</f>
        <v>59</v>
      </c>
    </row>
    <row r="24" spans="1:58" ht="18" customHeight="1">
      <c r="A24" s="84"/>
      <c r="B24" s="89" t="s">
        <v>158</v>
      </c>
      <c r="C24" s="90" t="s">
        <v>58</v>
      </c>
      <c r="D24" s="2" t="s">
        <v>8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30">
        <v>2</v>
      </c>
      <c r="R24" s="30">
        <v>2</v>
      </c>
      <c r="S24" s="30">
        <v>2</v>
      </c>
      <c r="T24" s="30">
        <v>1</v>
      </c>
      <c r="U24" s="50">
        <v>1</v>
      </c>
      <c r="V24" s="51"/>
      <c r="W24" s="51"/>
      <c r="X24" s="30">
        <v>2</v>
      </c>
      <c r="Y24" s="30">
        <v>2</v>
      </c>
      <c r="Z24" s="30">
        <v>2</v>
      </c>
      <c r="AA24" s="30">
        <v>2</v>
      </c>
      <c r="AB24" s="30">
        <v>2</v>
      </c>
      <c r="AC24" s="30">
        <v>1</v>
      </c>
      <c r="AD24" s="30">
        <v>1</v>
      </c>
      <c r="AE24" s="30">
        <v>2</v>
      </c>
      <c r="AF24" s="30">
        <v>1</v>
      </c>
      <c r="AG24" s="30">
        <v>2</v>
      </c>
      <c r="AH24" s="30">
        <v>1</v>
      </c>
      <c r="AI24" s="30">
        <v>2</v>
      </c>
      <c r="AJ24" s="30">
        <v>2</v>
      </c>
      <c r="AK24" s="30">
        <v>2</v>
      </c>
      <c r="AL24" s="30">
        <v>1</v>
      </c>
      <c r="AM24" s="30">
        <v>2</v>
      </c>
      <c r="AN24" s="30">
        <v>2</v>
      </c>
      <c r="AO24" s="30">
        <v>2</v>
      </c>
      <c r="AP24" s="30">
        <v>2</v>
      </c>
      <c r="AQ24" s="30">
        <v>1</v>
      </c>
      <c r="AR24" s="30">
        <v>2</v>
      </c>
      <c r="AS24" s="30">
        <v>2</v>
      </c>
      <c r="AT24" s="31"/>
      <c r="AU24" s="16"/>
      <c r="AV24" s="17"/>
      <c r="AW24" s="17"/>
      <c r="AX24" s="17"/>
      <c r="AY24" s="17"/>
      <c r="AZ24" s="17"/>
      <c r="BA24" s="17"/>
      <c r="BB24" s="17"/>
      <c r="BC24" s="17"/>
      <c r="BD24" s="17"/>
      <c r="BE24" s="21">
        <f>SUM(E24:Z24,AA24:AT24)</f>
        <v>70</v>
      </c>
      <c r="BF24" s="21"/>
    </row>
    <row r="25" spans="1:58" ht="16.5" customHeight="1">
      <c r="A25" s="84"/>
      <c r="B25" s="89"/>
      <c r="C25" s="90"/>
      <c r="D25" s="14" t="s">
        <v>9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>
        <v>1</v>
      </c>
      <c r="S25" s="30">
        <v>1</v>
      </c>
      <c r="T25" s="30">
        <v>0</v>
      </c>
      <c r="U25" s="50">
        <v>1</v>
      </c>
      <c r="V25" s="51"/>
      <c r="W25" s="51"/>
      <c r="X25" s="30">
        <v>1</v>
      </c>
      <c r="Y25" s="30">
        <v>1</v>
      </c>
      <c r="Z25" s="30">
        <v>1</v>
      </c>
      <c r="AA25" s="30">
        <v>1</v>
      </c>
      <c r="AB25" s="30">
        <v>0</v>
      </c>
      <c r="AC25" s="30">
        <v>0</v>
      </c>
      <c r="AD25" s="30">
        <v>1</v>
      </c>
      <c r="AE25" s="30">
        <v>1</v>
      </c>
      <c r="AF25" s="30">
        <v>1</v>
      </c>
      <c r="AG25" s="30">
        <v>1</v>
      </c>
      <c r="AH25" s="30">
        <v>1</v>
      </c>
      <c r="AI25" s="30">
        <v>1</v>
      </c>
      <c r="AJ25" s="30">
        <v>0</v>
      </c>
      <c r="AK25" s="30">
        <v>1</v>
      </c>
      <c r="AL25" s="30">
        <v>1</v>
      </c>
      <c r="AM25" s="30">
        <v>1</v>
      </c>
      <c r="AN25" s="30">
        <v>1</v>
      </c>
      <c r="AO25" s="30">
        <v>1</v>
      </c>
      <c r="AP25" s="30">
        <v>1</v>
      </c>
      <c r="AQ25" s="30">
        <v>1</v>
      </c>
      <c r="AR25" s="30">
        <v>1</v>
      </c>
      <c r="AS25" s="30">
        <v>1</v>
      </c>
      <c r="AT25" s="31"/>
      <c r="AU25" s="16"/>
      <c r="AV25" s="17"/>
      <c r="AW25" s="17"/>
      <c r="AX25" s="17"/>
      <c r="AY25" s="17"/>
      <c r="AZ25" s="17"/>
      <c r="BA25" s="17"/>
      <c r="BB25" s="17"/>
      <c r="BC25" s="17"/>
      <c r="BD25" s="17"/>
      <c r="BE25" s="21"/>
      <c r="BF25" s="21">
        <f>SUM(E25:Z25,AA25:AT25)</f>
        <v>35</v>
      </c>
    </row>
    <row r="26" spans="1:58" ht="15" customHeight="1">
      <c r="A26" s="84"/>
      <c r="B26" s="95" t="s">
        <v>159</v>
      </c>
      <c r="C26" s="113" t="s">
        <v>132</v>
      </c>
      <c r="D26" s="2" t="s">
        <v>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0"/>
      <c r="V26" s="51"/>
      <c r="W26" s="51"/>
      <c r="X26" s="30">
        <v>1</v>
      </c>
      <c r="Y26" s="30">
        <v>1</v>
      </c>
      <c r="Z26" s="30">
        <v>1</v>
      </c>
      <c r="AA26" s="30">
        <v>1</v>
      </c>
      <c r="AB26" s="30">
        <v>2</v>
      </c>
      <c r="AC26" s="30">
        <v>1</v>
      </c>
      <c r="AD26" s="30">
        <v>2</v>
      </c>
      <c r="AE26" s="30">
        <v>2</v>
      </c>
      <c r="AF26" s="30">
        <v>2</v>
      </c>
      <c r="AG26" s="30">
        <v>1</v>
      </c>
      <c r="AH26" s="30">
        <v>1</v>
      </c>
      <c r="AI26" s="30">
        <v>2</v>
      </c>
      <c r="AJ26" s="30">
        <v>2</v>
      </c>
      <c r="AK26" s="30">
        <v>2</v>
      </c>
      <c r="AL26" s="30">
        <v>2</v>
      </c>
      <c r="AM26" s="30">
        <v>2</v>
      </c>
      <c r="AN26" s="30">
        <v>2</v>
      </c>
      <c r="AO26" s="30">
        <v>1</v>
      </c>
      <c r="AP26" s="30">
        <v>2</v>
      </c>
      <c r="AQ26" s="30">
        <v>2</v>
      </c>
      <c r="AR26" s="30">
        <v>2</v>
      </c>
      <c r="AS26" s="30">
        <v>2</v>
      </c>
      <c r="AT26" s="31"/>
      <c r="AU26" s="16"/>
      <c r="AV26" s="17"/>
      <c r="AW26" s="17"/>
      <c r="AX26" s="17"/>
      <c r="AY26" s="17"/>
      <c r="AZ26" s="17"/>
      <c r="BA26" s="17"/>
      <c r="BB26" s="17"/>
      <c r="BC26" s="17"/>
      <c r="BD26" s="17"/>
      <c r="BE26" s="21">
        <f>SUM(E26:AT26)</f>
        <v>36</v>
      </c>
      <c r="BF26" s="21"/>
    </row>
    <row r="27" spans="1:58" ht="15.75" customHeight="1">
      <c r="A27" s="84"/>
      <c r="B27" s="96"/>
      <c r="C27" s="114"/>
      <c r="D27" s="14" t="s">
        <v>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0"/>
      <c r="V27" s="51"/>
      <c r="W27" s="51"/>
      <c r="X27" s="30">
        <v>1</v>
      </c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>
        <v>1</v>
      </c>
      <c r="AE27" s="30">
        <v>1</v>
      </c>
      <c r="AF27" s="30">
        <v>1</v>
      </c>
      <c r="AG27" s="30">
        <v>1</v>
      </c>
      <c r="AH27" s="30">
        <v>1</v>
      </c>
      <c r="AI27" s="30">
        <v>1</v>
      </c>
      <c r="AJ27" s="30">
        <v>1</v>
      </c>
      <c r="AK27" s="30">
        <v>1</v>
      </c>
      <c r="AL27" s="30">
        <v>1</v>
      </c>
      <c r="AM27" s="30">
        <v>1</v>
      </c>
      <c r="AN27" s="30"/>
      <c r="AO27" s="30">
        <v>1</v>
      </c>
      <c r="AP27" s="30"/>
      <c r="AQ27" s="30"/>
      <c r="AR27" s="30">
        <v>1</v>
      </c>
      <c r="AS27" s="30"/>
      <c r="AT27" s="31"/>
      <c r="AU27" s="16"/>
      <c r="AV27" s="17"/>
      <c r="AW27" s="17"/>
      <c r="AX27" s="17"/>
      <c r="AY27" s="17"/>
      <c r="AZ27" s="17"/>
      <c r="BA27" s="17"/>
      <c r="BB27" s="17"/>
      <c r="BC27" s="17"/>
      <c r="BD27" s="17"/>
      <c r="BE27" s="21"/>
      <c r="BF27" s="21">
        <f>SUM(E27:AT27)</f>
        <v>18</v>
      </c>
    </row>
    <row r="28" spans="1:58" ht="15.75" customHeight="1">
      <c r="A28" s="84"/>
      <c r="B28" s="65"/>
      <c r="C28" s="66" t="s">
        <v>162</v>
      </c>
      <c r="D28" s="14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0"/>
      <c r="V28" s="51"/>
      <c r="W28" s="51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1"/>
      <c r="AU28" s="16"/>
      <c r="AV28" s="17"/>
      <c r="AW28" s="17"/>
      <c r="AX28" s="17"/>
      <c r="AY28" s="17"/>
      <c r="AZ28" s="17"/>
      <c r="BA28" s="17"/>
      <c r="BB28" s="17"/>
      <c r="BC28" s="17"/>
      <c r="BD28" s="17"/>
      <c r="BE28" s="21"/>
      <c r="BF28" s="21"/>
    </row>
    <row r="29" spans="1:58" ht="18.75" customHeight="1">
      <c r="A29" s="84"/>
      <c r="B29" s="104"/>
      <c r="C29" s="99" t="s">
        <v>163</v>
      </c>
      <c r="D29" s="24" t="s">
        <v>8</v>
      </c>
      <c r="E29" s="67">
        <f>SUM(E31,E33,E35)</f>
        <v>11</v>
      </c>
      <c r="F29" s="67">
        <f aca="true" t="shared" si="2" ref="F29:AS29">SUM(F31,F33,F35)</f>
        <v>10</v>
      </c>
      <c r="G29" s="67">
        <f t="shared" si="2"/>
        <v>11</v>
      </c>
      <c r="H29" s="67">
        <f t="shared" si="2"/>
        <v>11</v>
      </c>
      <c r="I29" s="67">
        <f t="shared" si="2"/>
        <v>10</v>
      </c>
      <c r="J29" s="67">
        <f t="shared" si="2"/>
        <v>11</v>
      </c>
      <c r="K29" s="67">
        <f t="shared" si="2"/>
        <v>10</v>
      </c>
      <c r="L29" s="67">
        <f t="shared" si="2"/>
        <v>10</v>
      </c>
      <c r="M29" s="67">
        <f t="shared" si="2"/>
        <v>11</v>
      </c>
      <c r="N29" s="67">
        <f t="shared" si="2"/>
        <v>10</v>
      </c>
      <c r="O29" s="67">
        <f t="shared" si="2"/>
        <v>11</v>
      </c>
      <c r="P29" s="67">
        <f t="shared" si="2"/>
        <v>11</v>
      </c>
      <c r="Q29" s="67">
        <f t="shared" si="2"/>
        <v>11</v>
      </c>
      <c r="R29" s="67">
        <f t="shared" si="2"/>
        <v>12</v>
      </c>
      <c r="S29" s="67">
        <f t="shared" si="2"/>
        <v>11</v>
      </c>
      <c r="T29" s="67">
        <f t="shared" si="2"/>
        <v>12</v>
      </c>
      <c r="U29" s="67">
        <f t="shared" si="2"/>
        <v>10</v>
      </c>
      <c r="V29" s="51"/>
      <c r="W29" s="51"/>
      <c r="X29" s="67">
        <f t="shared" si="2"/>
        <v>11</v>
      </c>
      <c r="Y29" s="67">
        <f t="shared" si="2"/>
        <v>10</v>
      </c>
      <c r="Z29" s="67">
        <f t="shared" si="2"/>
        <v>11</v>
      </c>
      <c r="AA29" s="67">
        <f t="shared" si="2"/>
        <v>11</v>
      </c>
      <c r="AB29" s="67">
        <f t="shared" si="2"/>
        <v>10</v>
      </c>
      <c r="AC29" s="67">
        <f t="shared" si="2"/>
        <v>11</v>
      </c>
      <c r="AD29" s="67">
        <f t="shared" si="2"/>
        <v>11</v>
      </c>
      <c r="AE29" s="67">
        <f t="shared" si="2"/>
        <v>10</v>
      </c>
      <c r="AF29" s="67">
        <f t="shared" si="2"/>
        <v>10</v>
      </c>
      <c r="AG29" s="67">
        <f t="shared" si="2"/>
        <v>10</v>
      </c>
      <c r="AH29" s="67">
        <f t="shared" si="2"/>
        <v>10</v>
      </c>
      <c r="AI29" s="67">
        <f t="shared" si="2"/>
        <v>11</v>
      </c>
      <c r="AJ29" s="67">
        <f t="shared" si="2"/>
        <v>10</v>
      </c>
      <c r="AK29" s="67">
        <f t="shared" si="2"/>
        <v>11</v>
      </c>
      <c r="AL29" s="67">
        <f t="shared" si="2"/>
        <v>11</v>
      </c>
      <c r="AM29" s="67">
        <f t="shared" si="2"/>
        <v>10</v>
      </c>
      <c r="AN29" s="67">
        <f t="shared" si="2"/>
        <v>9</v>
      </c>
      <c r="AO29" s="67">
        <f t="shared" si="2"/>
        <v>9</v>
      </c>
      <c r="AP29" s="67">
        <f t="shared" si="2"/>
        <v>10</v>
      </c>
      <c r="AQ29" s="67">
        <f t="shared" si="2"/>
        <v>11</v>
      </c>
      <c r="AR29" s="67">
        <f t="shared" si="2"/>
        <v>9</v>
      </c>
      <c r="AS29" s="67">
        <f t="shared" si="2"/>
        <v>9</v>
      </c>
      <c r="AT29" s="31"/>
      <c r="AU29" s="16"/>
      <c r="AV29" s="17"/>
      <c r="AW29" s="17"/>
      <c r="AX29" s="17"/>
      <c r="AY29" s="17"/>
      <c r="AZ29" s="17"/>
      <c r="BA29" s="17"/>
      <c r="BB29" s="17"/>
      <c r="BC29" s="17"/>
      <c r="BD29" s="17"/>
      <c r="BE29" s="23">
        <f>SUM(BE31:BE36)</f>
        <v>408</v>
      </c>
      <c r="BF29" s="23"/>
    </row>
    <row r="30" spans="1:58" ht="21" customHeight="1">
      <c r="A30" s="84"/>
      <c r="B30" s="105"/>
      <c r="C30" s="100"/>
      <c r="D30" s="24" t="s">
        <v>9</v>
      </c>
      <c r="E30" s="67">
        <f>SUM(E32,E34,E36)</f>
        <v>5</v>
      </c>
      <c r="F30" s="67">
        <f aca="true" t="shared" si="3" ref="F30:AS30">SUM(F32,F34,F36)</f>
        <v>6</v>
      </c>
      <c r="G30" s="67">
        <f t="shared" si="3"/>
        <v>6</v>
      </c>
      <c r="H30" s="67">
        <f t="shared" si="3"/>
        <v>6</v>
      </c>
      <c r="I30" s="67">
        <f t="shared" si="3"/>
        <v>7</v>
      </c>
      <c r="J30" s="67">
        <f t="shared" si="3"/>
        <v>6</v>
      </c>
      <c r="K30" s="67">
        <f t="shared" si="3"/>
        <v>6</v>
      </c>
      <c r="L30" s="67">
        <f t="shared" si="3"/>
        <v>6</v>
      </c>
      <c r="M30" s="67">
        <f t="shared" si="3"/>
        <v>7</v>
      </c>
      <c r="N30" s="67">
        <f t="shared" si="3"/>
        <v>6</v>
      </c>
      <c r="O30" s="67">
        <f t="shared" si="3"/>
        <v>6</v>
      </c>
      <c r="P30" s="67">
        <f t="shared" si="3"/>
        <v>7</v>
      </c>
      <c r="Q30" s="67">
        <f t="shared" si="3"/>
        <v>5</v>
      </c>
      <c r="R30" s="67">
        <f t="shared" si="3"/>
        <v>7</v>
      </c>
      <c r="S30" s="67">
        <f t="shared" si="3"/>
        <v>5</v>
      </c>
      <c r="T30" s="67">
        <f t="shared" si="3"/>
        <v>8</v>
      </c>
      <c r="U30" s="67">
        <f t="shared" si="3"/>
        <v>5</v>
      </c>
      <c r="V30" s="51"/>
      <c r="W30" s="51"/>
      <c r="X30" s="67">
        <f t="shared" si="3"/>
        <v>5</v>
      </c>
      <c r="Y30" s="67">
        <f t="shared" si="3"/>
        <v>5</v>
      </c>
      <c r="Z30" s="67">
        <f t="shared" si="3"/>
        <v>4</v>
      </c>
      <c r="AA30" s="67">
        <f t="shared" si="3"/>
        <v>5</v>
      </c>
      <c r="AB30" s="67">
        <f t="shared" si="3"/>
        <v>5</v>
      </c>
      <c r="AC30" s="67">
        <f t="shared" si="3"/>
        <v>6</v>
      </c>
      <c r="AD30" s="67">
        <f t="shared" si="3"/>
        <v>4</v>
      </c>
      <c r="AE30" s="67">
        <f t="shared" si="3"/>
        <v>5</v>
      </c>
      <c r="AF30" s="67">
        <f t="shared" si="3"/>
        <v>4</v>
      </c>
      <c r="AG30" s="67">
        <f t="shared" si="3"/>
        <v>4</v>
      </c>
      <c r="AH30" s="67">
        <f t="shared" si="3"/>
        <v>4</v>
      </c>
      <c r="AI30" s="67">
        <f t="shared" si="3"/>
        <v>4</v>
      </c>
      <c r="AJ30" s="67">
        <f t="shared" si="3"/>
        <v>4</v>
      </c>
      <c r="AK30" s="67">
        <f t="shared" si="3"/>
        <v>4</v>
      </c>
      <c r="AL30" s="67">
        <f t="shared" si="3"/>
        <v>5</v>
      </c>
      <c r="AM30" s="67">
        <f t="shared" si="3"/>
        <v>4</v>
      </c>
      <c r="AN30" s="67">
        <f t="shared" si="3"/>
        <v>5</v>
      </c>
      <c r="AO30" s="67">
        <f t="shared" si="3"/>
        <v>5</v>
      </c>
      <c r="AP30" s="67">
        <f t="shared" si="3"/>
        <v>5</v>
      </c>
      <c r="AQ30" s="67">
        <f t="shared" si="3"/>
        <v>4</v>
      </c>
      <c r="AR30" s="67">
        <f t="shared" si="3"/>
        <v>5</v>
      </c>
      <c r="AS30" s="67">
        <f t="shared" si="3"/>
        <v>4</v>
      </c>
      <c r="AT30" s="31"/>
      <c r="AU30" s="16"/>
      <c r="AV30" s="17"/>
      <c r="AW30" s="17"/>
      <c r="AX30" s="17"/>
      <c r="AY30" s="17"/>
      <c r="AZ30" s="17"/>
      <c r="BA30" s="17"/>
      <c r="BB30" s="17"/>
      <c r="BC30" s="17"/>
      <c r="BD30" s="17"/>
      <c r="BE30" s="23"/>
      <c r="BF30" s="23">
        <f>SUM(BF32:BF36)</f>
        <v>204</v>
      </c>
    </row>
    <row r="31" spans="1:58" ht="16.5" customHeight="1">
      <c r="A31" s="84"/>
      <c r="B31" s="95" t="s">
        <v>165</v>
      </c>
      <c r="C31" s="97" t="s">
        <v>164</v>
      </c>
      <c r="D31" s="2" t="s">
        <v>8</v>
      </c>
      <c r="E31" s="50">
        <v>2</v>
      </c>
      <c r="F31" s="50">
        <v>2</v>
      </c>
      <c r="G31" s="50">
        <v>3</v>
      </c>
      <c r="H31" s="50">
        <v>2</v>
      </c>
      <c r="I31" s="50">
        <v>2</v>
      </c>
      <c r="J31" s="50">
        <v>3</v>
      </c>
      <c r="K31" s="50">
        <v>2</v>
      </c>
      <c r="L31" s="50">
        <v>2</v>
      </c>
      <c r="M31" s="50">
        <v>2</v>
      </c>
      <c r="N31" s="50">
        <v>2</v>
      </c>
      <c r="O31" s="50">
        <v>3</v>
      </c>
      <c r="P31" s="50">
        <v>2</v>
      </c>
      <c r="Q31" s="50">
        <v>2</v>
      </c>
      <c r="R31" s="50">
        <v>3</v>
      </c>
      <c r="S31" s="50">
        <v>3</v>
      </c>
      <c r="T31" s="50">
        <v>2</v>
      </c>
      <c r="U31" s="50">
        <v>2</v>
      </c>
      <c r="V31" s="51"/>
      <c r="W31" s="51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1"/>
      <c r="AU31" s="16"/>
      <c r="AV31" s="17"/>
      <c r="AW31" s="17"/>
      <c r="AX31" s="17"/>
      <c r="AY31" s="17"/>
      <c r="AZ31" s="17"/>
      <c r="BA31" s="17"/>
      <c r="BB31" s="17"/>
      <c r="BC31" s="17"/>
      <c r="BD31" s="17"/>
      <c r="BE31" s="21">
        <f>SUM(E31:Z31,AA31:AT31)</f>
        <v>39</v>
      </c>
      <c r="BF31" s="21"/>
    </row>
    <row r="32" spans="1:58" ht="14.25" customHeight="1">
      <c r="A32" s="84"/>
      <c r="B32" s="96"/>
      <c r="C32" s="98"/>
      <c r="D32" s="14" t="s">
        <v>9</v>
      </c>
      <c r="E32" s="30">
        <v>1</v>
      </c>
      <c r="F32" s="30">
        <v>2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0">
        <v>1</v>
      </c>
      <c r="S32" s="30">
        <v>1</v>
      </c>
      <c r="T32" s="30">
        <v>2</v>
      </c>
      <c r="U32" s="50">
        <v>1</v>
      </c>
      <c r="V32" s="51"/>
      <c r="W32" s="51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1"/>
      <c r="AU32" s="16"/>
      <c r="AV32" s="17"/>
      <c r="AW32" s="17"/>
      <c r="AX32" s="17"/>
      <c r="AY32" s="17"/>
      <c r="AZ32" s="17"/>
      <c r="BA32" s="17"/>
      <c r="BB32" s="17"/>
      <c r="BC32" s="17"/>
      <c r="BD32" s="17"/>
      <c r="BE32" s="21"/>
      <c r="BF32" s="21">
        <f>SUM(E32:AS32)</f>
        <v>19</v>
      </c>
    </row>
    <row r="33" spans="1:58" ht="15" customHeight="1">
      <c r="A33" s="84"/>
      <c r="B33" s="95" t="s">
        <v>160</v>
      </c>
      <c r="C33" s="97" t="s">
        <v>56</v>
      </c>
      <c r="D33" s="2" t="s">
        <v>8</v>
      </c>
      <c r="E33" s="30">
        <v>4</v>
      </c>
      <c r="F33" s="30">
        <v>4</v>
      </c>
      <c r="G33" s="30">
        <v>4</v>
      </c>
      <c r="H33" s="30">
        <v>4</v>
      </c>
      <c r="I33" s="30">
        <v>4</v>
      </c>
      <c r="J33" s="30">
        <v>4</v>
      </c>
      <c r="K33" s="30">
        <v>4</v>
      </c>
      <c r="L33" s="30">
        <v>4</v>
      </c>
      <c r="M33" s="30">
        <v>5</v>
      </c>
      <c r="N33" s="30">
        <v>4</v>
      </c>
      <c r="O33" s="30">
        <v>4</v>
      </c>
      <c r="P33" s="30">
        <v>4</v>
      </c>
      <c r="Q33" s="30">
        <v>5</v>
      </c>
      <c r="R33" s="30">
        <v>5</v>
      </c>
      <c r="S33" s="30">
        <v>4</v>
      </c>
      <c r="T33" s="30">
        <v>5</v>
      </c>
      <c r="U33" s="30">
        <v>4</v>
      </c>
      <c r="V33" s="51"/>
      <c r="W33" s="51"/>
      <c r="X33" s="30">
        <v>7</v>
      </c>
      <c r="Y33" s="30">
        <v>6</v>
      </c>
      <c r="Z33" s="30">
        <v>6</v>
      </c>
      <c r="AA33" s="30">
        <v>6</v>
      </c>
      <c r="AB33" s="30">
        <v>6</v>
      </c>
      <c r="AC33" s="30">
        <v>6</v>
      </c>
      <c r="AD33" s="30">
        <v>6</v>
      </c>
      <c r="AE33" s="30">
        <v>6</v>
      </c>
      <c r="AF33" s="30">
        <v>5</v>
      </c>
      <c r="AG33" s="30">
        <v>6</v>
      </c>
      <c r="AH33" s="30">
        <v>6</v>
      </c>
      <c r="AI33" s="30">
        <v>6</v>
      </c>
      <c r="AJ33" s="30">
        <v>5</v>
      </c>
      <c r="AK33" s="30">
        <v>6</v>
      </c>
      <c r="AL33" s="30">
        <v>6</v>
      </c>
      <c r="AM33" s="30">
        <v>5</v>
      </c>
      <c r="AN33" s="30">
        <v>5</v>
      </c>
      <c r="AO33" s="30">
        <v>5</v>
      </c>
      <c r="AP33" s="30">
        <v>5</v>
      </c>
      <c r="AQ33" s="30">
        <v>6</v>
      </c>
      <c r="AR33" s="30">
        <v>5</v>
      </c>
      <c r="AS33" s="30">
        <v>5</v>
      </c>
      <c r="AT33" s="31"/>
      <c r="AU33" s="16"/>
      <c r="AV33" s="17"/>
      <c r="AW33" s="17"/>
      <c r="AX33" s="17"/>
      <c r="AY33" s="17"/>
      <c r="AZ33" s="17"/>
      <c r="BA33" s="17"/>
      <c r="BB33" s="17"/>
      <c r="BC33" s="17"/>
      <c r="BD33" s="17"/>
      <c r="BE33" s="21">
        <f>SUM(E33:Z33,AA33:AT33)</f>
        <v>197</v>
      </c>
      <c r="BF33" s="21"/>
    </row>
    <row r="34" spans="1:58" ht="15" customHeight="1">
      <c r="A34" s="84"/>
      <c r="B34" s="96"/>
      <c r="C34" s="98"/>
      <c r="D34" s="14" t="s">
        <v>9</v>
      </c>
      <c r="E34" s="30">
        <v>2</v>
      </c>
      <c r="F34" s="30">
        <v>2</v>
      </c>
      <c r="G34" s="30">
        <v>3</v>
      </c>
      <c r="H34" s="30">
        <v>3</v>
      </c>
      <c r="I34" s="30">
        <v>3</v>
      </c>
      <c r="J34" s="30">
        <v>3</v>
      </c>
      <c r="K34" s="30">
        <v>3</v>
      </c>
      <c r="L34" s="30">
        <v>3</v>
      </c>
      <c r="M34" s="30">
        <v>3</v>
      </c>
      <c r="N34" s="30">
        <v>3</v>
      </c>
      <c r="O34" s="30">
        <v>3</v>
      </c>
      <c r="P34" s="30">
        <v>3</v>
      </c>
      <c r="Q34" s="30">
        <v>2</v>
      </c>
      <c r="R34" s="30">
        <v>3</v>
      </c>
      <c r="S34" s="30">
        <v>2</v>
      </c>
      <c r="T34" s="30">
        <v>3</v>
      </c>
      <c r="U34" s="30">
        <v>2</v>
      </c>
      <c r="V34" s="51"/>
      <c r="W34" s="51"/>
      <c r="X34" s="30">
        <v>2</v>
      </c>
      <c r="Y34" s="30">
        <v>3</v>
      </c>
      <c r="Z34" s="30">
        <v>2</v>
      </c>
      <c r="AA34" s="30">
        <v>3</v>
      </c>
      <c r="AB34" s="30">
        <v>2</v>
      </c>
      <c r="AC34" s="30">
        <v>3</v>
      </c>
      <c r="AD34" s="30">
        <v>2</v>
      </c>
      <c r="AE34" s="30">
        <v>3</v>
      </c>
      <c r="AF34" s="30">
        <v>2</v>
      </c>
      <c r="AG34" s="30">
        <v>2</v>
      </c>
      <c r="AH34" s="30">
        <v>2</v>
      </c>
      <c r="AI34" s="30">
        <v>2</v>
      </c>
      <c r="AJ34" s="30">
        <v>2</v>
      </c>
      <c r="AK34" s="30">
        <v>2</v>
      </c>
      <c r="AL34" s="30">
        <v>3</v>
      </c>
      <c r="AM34" s="30">
        <v>2</v>
      </c>
      <c r="AN34" s="30">
        <v>3</v>
      </c>
      <c r="AO34" s="30">
        <v>3</v>
      </c>
      <c r="AP34" s="30">
        <v>3</v>
      </c>
      <c r="AQ34" s="30">
        <v>2</v>
      </c>
      <c r="AR34" s="30">
        <v>3</v>
      </c>
      <c r="AS34" s="30">
        <v>2</v>
      </c>
      <c r="AT34" s="31"/>
      <c r="AU34" s="16"/>
      <c r="AV34" s="17"/>
      <c r="AW34" s="17"/>
      <c r="AX34" s="17"/>
      <c r="AY34" s="17"/>
      <c r="AZ34" s="17"/>
      <c r="BA34" s="17"/>
      <c r="BB34" s="17"/>
      <c r="BC34" s="17"/>
      <c r="BD34" s="17"/>
      <c r="BE34" s="21"/>
      <c r="BF34" s="21">
        <f>SUM(E34:Z34,AA34:AT34)</f>
        <v>99</v>
      </c>
    </row>
    <row r="35" spans="1:58" ht="15" customHeight="1">
      <c r="A35" s="84"/>
      <c r="B35" s="91" t="s">
        <v>161</v>
      </c>
      <c r="C35" s="113" t="s">
        <v>57</v>
      </c>
      <c r="D35" s="2" t="s">
        <v>8</v>
      </c>
      <c r="E35" s="30">
        <v>5</v>
      </c>
      <c r="F35" s="30">
        <v>4</v>
      </c>
      <c r="G35" s="30">
        <v>4</v>
      </c>
      <c r="H35" s="30">
        <v>5</v>
      </c>
      <c r="I35" s="30">
        <v>4</v>
      </c>
      <c r="J35" s="30">
        <v>4</v>
      </c>
      <c r="K35" s="30">
        <v>4</v>
      </c>
      <c r="L35" s="30">
        <v>4</v>
      </c>
      <c r="M35" s="30">
        <v>4</v>
      </c>
      <c r="N35" s="30">
        <v>4</v>
      </c>
      <c r="O35" s="30">
        <v>4</v>
      </c>
      <c r="P35" s="30">
        <v>5</v>
      </c>
      <c r="Q35" s="30">
        <v>4</v>
      </c>
      <c r="R35" s="30">
        <v>4</v>
      </c>
      <c r="S35" s="30">
        <v>4</v>
      </c>
      <c r="T35" s="30">
        <v>5</v>
      </c>
      <c r="U35" s="30">
        <v>4</v>
      </c>
      <c r="V35" s="51"/>
      <c r="W35" s="51"/>
      <c r="X35" s="30">
        <v>4</v>
      </c>
      <c r="Y35" s="30">
        <v>4</v>
      </c>
      <c r="Z35" s="30">
        <v>5</v>
      </c>
      <c r="AA35" s="30">
        <v>5</v>
      </c>
      <c r="AB35" s="30">
        <v>4</v>
      </c>
      <c r="AC35" s="30">
        <v>5</v>
      </c>
      <c r="AD35" s="30">
        <v>5</v>
      </c>
      <c r="AE35" s="30">
        <v>4</v>
      </c>
      <c r="AF35" s="30">
        <v>5</v>
      </c>
      <c r="AG35" s="30">
        <v>4</v>
      </c>
      <c r="AH35" s="30">
        <v>4</v>
      </c>
      <c r="AI35" s="30">
        <v>5</v>
      </c>
      <c r="AJ35" s="30">
        <v>5</v>
      </c>
      <c r="AK35" s="30">
        <v>5</v>
      </c>
      <c r="AL35" s="30">
        <v>5</v>
      </c>
      <c r="AM35" s="30">
        <v>5</v>
      </c>
      <c r="AN35" s="30">
        <v>4</v>
      </c>
      <c r="AO35" s="30">
        <v>4</v>
      </c>
      <c r="AP35" s="30">
        <v>5</v>
      </c>
      <c r="AQ35" s="30">
        <v>5</v>
      </c>
      <c r="AR35" s="30">
        <v>4</v>
      </c>
      <c r="AS35" s="30">
        <v>4</v>
      </c>
      <c r="AT35" s="31"/>
      <c r="AU35" s="16"/>
      <c r="AV35" s="17"/>
      <c r="AW35" s="17"/>
      <c r="AX35" s="17"/>
      <c r="AY35" s="17"/>
      <c r="AZ35" s="17"/>
      <c r="BA35" s="17"/>
      <c r="BB35" s="17"/>
      <c r="BC35" s="17"/>
      <c r="BD35" s="17"/>
      <c r="BE35" s="21">
        <f>SUM(D35:AT35,D35)</f>
        <v>172</v>
      </c>
      <c r="BF35" s="21"/>
    </row>
    <row r="36" spans="1:58" ht="13.5" customHeight="1">
      <c r="A36" s="84"/>
      <c r="B36" s="92"/>
      <c r="C36" s="114"/>
      <c r="D36" s="14" t="s">
        <v>9</v>
      </c>
      <c r="E36" s="30">
        <v>2</v>
      </c>
      <c r="F36" s="30">
        <v>2</v>
      </c>
      <c r="G36" s="30">
        <v>2</v>
      </c>
      <c r="H36" s="30">
        <v>2</v>
      </c>
      <c r="I36" s="30">
        <v>3</v>
      </c>
      <c r="J36" s="30">
        <v>2</v>
      </c>
      <c r="K36" s="30">
        <v>2</v>
      </c>
      <c r="L36" s="30">
        <v>2</v>
      </c>
      <c r="M36" s="30">
        <v>3</v>
      </c>
      <c r="N36" s="30">
        <v>2</v>
      </c>
      <c r="O36" s="30">
        <v>2</v>
      </c>
      <c r="P36" s="30">
        <v>3</v>
      </c>
      <c r="Q36" s="30">
        <v>2</v>
      </c>
      <c r="R36" s="30">
        <v>3</v>
      </c>
      <c r="S36" s="30">
        <v>2</v>
      </c>
      <c r="T36" s="30">
        <v>3</v>
      </c>
      <c r="U36" s="30">
        <v>2</v>
      </c>
      <c r="V36" s="51"/>
      <c r="W36" s="51"/>
      <c r="X36" s="30">
        <v>3</v>
      </c>
      <c r="Y36" s="30">
        <v>2</v>
      </c>
      <c r="Z36" s="30">
        <v>2</v>
      </c>
      <c r="AA36" s="30">
        <v>2</v>
      </c>
      <c r="AB36" s="30">
        <v>3</v>
      </c>
      <c r="AC36" s="30">
        <v>3</v>
      </c>
      <c r="AD36" s="30">
        <v>2</v>
      </c>
      <c r="AE36" s="30">
        <v>2</v>
      </c>
      <c r="AF36" s="30">
        <v>2</v>
      </c>
      <c r="AG36" s="30">
        <v>2</v>
      </c>
      <c r="AH36" s="30">
        <v>2</v>
      </c>
      <c r="AI36" s="30">
        <v>2</v>
      </c>
      <c r="AJ36" s="30">
        <v>2</v>
      </c>
      <c r="AK36" s="30">
        <v>2</v>
      </c>
      <c r="AL36" s="30">
        <v>2</v>
      </c>
      <c r="AM36" s="30">
        <v>2</v>
      </c>
      <c r="AN36" s="30">
        <v>2</v>
      </c>
      <c r="AO36" s="30">
        <v>2</v>
      </c>
      <c r="AP36" s="30">
        <v>2</v>
      </c>
      <c r="AQ36" s="30">
        <v>2</v>
      </c>
      <c r="AR36" s="30">
        <v>2</v>
      </c>
      <c r="AS36" s="30">
        <v>2</v>
      </c>
      <c r="AT36" s="31"/>
      <c r="AU36" s="16"/>
      <c r="AV36" s="17"/>
      <c r="AW36" s="17"/>
      <c r="AX36" s="17"/>
      <c r="AY36" s="17"/>
      <c r="AZ36" s="17"/>
      <c r="BA36" s="17"/>
      <c r="BB36" s="17"/>
      <c r="BC36" s="17"/>
      <c r="BD36" s="17"/>
      <c r="BE36" s="21"/>
      <c r="BF36" s="21">
        <f>SUM(E36:AT36)</f>
        <v>86</v>
      </c>
    </row>
    <row r="37" spans="1:58" ht="13.5" customHeight="1">
      <c r="A37" s="84"/>
      <c r="B37" s="117"/>
      <c r="C37" s="115" t="s">
        <v>166</v>
      </c>
      <c r="D37" s="24" t="s">
        <v>8</v>
      </c>
      <c r="E37" s="67">
        <f>SUM(E39)</f>
        <v>3</v>
      </c>
      <c r="F37" s="67">
        <f aca="true" t="shared" si="4" ref="F37:AS37">SUM(F39)</f>
        <v>3</v>
      </c>
      <c r="G37" s="67">
        <f t="shared" si="4"/>
        <v>3</v>
      </c>
      <c r="H37" s="67">
        <f t="shared" si="4"/>
        <v>3</v>
      </c>
      <c r="I37" s="67">
        <f t="shared" si="4"/>
        <v>3</v>
      </c>
      <c r="J37" s="67">
        <f t="shared" si="4"/>
        <v>3</v>
      </c>
      <c r="K37" s="67">
        <f t="shared" si="4"/>
        <v>3</v>
      </c>
      <c r="L37" s="67">
        <f t="shared" si="4"/>
        <v>3</v>
      </c>
      <c r="M37" s="67">
        <f t="shared" si="4"/>
        <v>3</v>
      </c>
      <c r="N37" s="67">
        <f t="shared" si="4"/>
        <v>3</v>
      </c>
      <c r="O37" s="67">
        <f t="shared" si="4"/>
        <v>3</v>
      </c>
      <c r="P37" s="67">
        <f t="shared" si="4"/>
        <v>3</v>
      </c>
      <c r="Q37" s="67">
        <f t="shared" si="4"/>
        <v>3</v>
      </c>
      <c r="R37" s="67">
        <f t="shared" si="4"/>
        <v>2</v>
      </c>
      <c r="S37" s="67">
        <f t="shared" si="4"/>
        <v>3</v>
      </c>
      <c r="T37" s="67">
        <f t="shared" si="4"/>
        <v>3</v>
      </c>
      <c r="U37" s="67">
        <f t="shared" si="4"/>
        <v>3</v>
      </c>
      <c r="V37" s="51"/>
      <c r="W37" s="51"/>
      <c r="X37" s="67">
        <f t="shared" si="4"/>
        <v>5</v>
      </c>
      <c r="Y37" s="67">
        <f t="shared" si="4"/>
        <v>5</v>
      </c>
      <c r="Z37" s="67">
        <f t="shared" si="4"/>
        <v>5</v>
      </c>
      <c r="AA37" s="67">
        <f t="shared" si="4"/>
        <v>5</v>
      </c>
      <c r="AB37" s="67">
        <f t="shared" si="4"/>
        <v>5</v>
      </c>
      <c r="AC37" s="67">
        <f t="shared" si="4"/>
        <v>5</v>
      </c>
      <c r="AD37" s="67">
        <f t="shared" si="4"/>
        <v>5</v>
      </c>
      <c r="AE37" s="67">
        <f t="shared" si="4"/>
        <v>5</v>
      </c>
      <c r="AF37" s="67">
        <f t="shared" si="4"/>
        <v>5</v>
      </c>
      <c r="AG37" s="67">
        <f t="shared" si="4"/>
        <v>5</v>
      </c>
      <c r="AH37" s="67">
        <f t="shared" si="4"/>
        <v>5</v>
      </c>
      <c r="AI37" s="67">
        <f t="shared" si="4"/>
        <v>4</v>
      </c>
      <c r="AJ37" s="67">
        <f t="shared" si="4"/>
        <v>4</v>
      </c>
      <c r="AK37" s="67">
        <f t="shared" si="4"/>
        <v>4</v>
      </c>
      <c r="AL37" s="67">
        <f t="shared" si="4"/>
        <v>5</v>
      </c>
      <c r="AM37" s="67">
        <f t="shared" si="4"/>
        <v>5</v>
      </c>
      <c r="AN37" s="67">
        <f t="shared" si="4"/>
        <v>5</v>
      </c>
      <c r="AO37" s="67">
        <f t="shared" si="4"/>
        <v>5</v>
      </c>
      <c r="AP37" s="67">
        <f t="shared" si="4"/>
        <v>4</v>
      </c>
      <c r="AQ37" s="67">
        <f t="shared" si="4"/>
        <v>5</v>
      </c>
      <c r="AR37" s="67">
        <f t="shared" si="4"/>
        <v>4</v>
      </c>
      <c r="AS37" s="67">
        <f t="shared" si="4"/>
        <v>4</v>
      </c>
      <c r="AT37" s="31"/>
      <c r="AU37" s="16"/>
      <c r="AV37" s="17"/>
      <c r="AW37" s="17"/>
      <c r="AX37" s="17"/>
      <c r="AY37" s="17"/>
      <c r="AZ37" s="17"/>
      <c r="BA37" s="17"/>
      <c r="BB37" s="17"/>
      <c r="BC37" s="17"/>
      <c r="BD37" s="17"/>
      <c r="BE37" s="23">
        <f>SUM(E37:AS37)</f>
        <v>154</v>
      </c>
      <c r="BF37" s="23"/>
    </row>
    <row r="38" spans="1:58" ht="13.5" customHeight="1">
      <c r="A38" s="84"/>
      <c r="B38" s="118"/>
      <c r="C38" s="116"/>
      <c r="D38" s="24" t="s">
        <v>9</v>
      </c>
      <c r="E38" s="67">
        <f>SUM(E40)</f>
        <v>1</v>
      </c>
      <c r="F38" s="67">
        <f aca="true" t="shared" si="5" ref="F38:AS38">SUM(F40)</f>
        <v>1</v>
      </c>
      <c r="G38" s="67">
        <f t="shared" si="5"/>
        <v>1</v>
      </c>
      <c r="H38" s="67">
        <f t="shared" si="5"/>
        <v>2</v>
      </c>
      <c r="I38" s="67">
        <f t="shared" si="5"/>
        <v>1</v>
      </c>
      <c r="J38" s="67">
        <f t="shared" si="5"/>
        <v>1</v>
      </c>
      <c r="K38" s="67">
        <f t="shared" si="5"/>
        <v>1</v>
      </c>
      <c r="L38" s="67">
        <f t="shared" si="5"/>
        <v>1</v>
      </c>
      <c r="M38" s="67">
        <f t="shared" si="5"/>
        <v>2</v>
      </c>
      <c r="N38" s="67">
        <f t="shared" si="5"/>
        <v>2</v>
      </c>
      <c r="O38" s="67">
        <f t="shared" si="5"/>
        <v>1</v>
      </c>
      <c r="P38" s="67">
        <f t="shared" si="5"/>
        <v>1</v>
      </c>
      <c r="Q38" s="67">
        <f t="shared" si="5"/>
        <v>2</v>
      </c>
      <c r="R38" s="67">
        <f t="shared" si="5"/>
        <v>1</v>
      </c>
      <c r="S38" s="67">
        <f t="shared" si="5"/>
        <v>1</v>
      </c>
      <c r="T38" s="67">
        <f t="shared" si="5"/>
        <v>1</v>
      </c>
      <c r="U38" s="67">
        <f t="shared" si="5"/>
        <v>2</v>
      </c>
      <c r="V38" s="51"/>
      <c r="W38" s="51"/>
      <c r="X38" s="67">
        <f t="shared" si="5"/>
        <v>2</v>
      </c>
      <c r="Y38" s="67">
        <f t="shared" si="5"/>
        <v>3</v>
      </c>
      <c r="Z38" s="67">
        <f t="shared" si="5"/>
        <v>2</v>
      </c>
      <c r="AA38" s="67">
        <f t="shared" si="5"/>
        <v>2</v>
      </c>
      <c r="AB38" s="67">
        <f t="shared" si="5"/>
        <v>3</v>
      </c>
      <c r="AC38" s="67">
        <f t="shared" si="5"/>
        <v>3</v>
      </c>
      <c r="AD38" s="67">
        <f t="shared" si="5"/>
        <v>3</v>
      </c>
      <c r="AE38" s="67">
        <f t="shared" si="5"/>
        <v>2</v>
      </c>
      <c r="AF38" s="67">
        <f t="shared" si="5"/>
        <v>2</v>
      </c>
      <c r="AG38" s="67">
        <f t="shared" si="5"/>
        <v>3</v>
      </c>
      <c r="AH38" s="67">
        <f t="shared" si="5"/>
        <v>2</v>
      </c>
      <c r="AI38" s="67">
        <f t="shared" si="5"/>
        <v>3</v>
      </c>
      <c r="AJ38" s="67">
        <f t="shared" si="5"/>
        <v>2</v>
      </c>
      <c r="AK38" s="67">
        <f t="shared" si="5"/>
        <v>2</v>
      </c>
      <c r="AL38" s="67">
        <f t="shared" si="5"/>
        <v>2</v>
      </c>
      <c r="AM38" s="67">
        <f t="shared" si="5"/>
        <v>2</v>
      </c>
      <c r="AN38" s="67">
        <f t="shared" si="5"/>
        <v>3</v>
      </c>
      <c r="AO38" s="67">
        <f t="shared" si="5"/>
        <v>3</v>
      </c>
      <c r="AP38" s="67">
        <f t="shared" si="5"/>
        <v>2</v>
      </c>
      <c r="AQ38" s="67">
        <f t="shared" si="5"/>
        <v>3</v>
      </c>
      <c r="AR38" s="67">
        <f t="shared" si="5"/>
        <v>3</v>
      </c>
      <c r="AS38" s="67">
        <f t="shared" si="5"/>
        <v>3</v>
      </c>
      <c r="AT38" s="31"/>
      <c r="AU38" s="16"/>
      <c r="AV38" s="17"/>
      <c r="AW38" s="17"/>
      <c r="AX38" s="17"/>
      <c r="AY38" s="17"/>
      <c r="AZ38" s="17"/>
      <c r="BA38" s="17"/>
      <c r="BB38" s="17"/>
      <c r="BC38" s="17"/>
      <c r="BD38" s="17"/>
      <c r="BE38" s="23"/>
      <c r="BF38" s="23">
        <f>SUM(E38:AS38)</f>
        <v>77</v>
      </c>
    </row>
    <row r="39" spans="1:58" ht="17.25" customHeight="1">
      <c r="A39" s="84"/>
      <c r="B39" s="91" t="s">
        <v>167</v>
      </c>
      <c r="C39" s="113" t="s">
        <v>168</v>
      </c>
      <c r="D39" s="2" t="s">
        <v>8</v>
      </c>
      <c r="E39" s="30">
        <v>3</v>
      </c>
      <c r="F39" s="30">
        <v>3</v>
      </c>
      <c r="G39" s="30">
        <v>3</v>
      </c>
      <c r="H39" s="30">
        <v>3</v>
      </c>
      <c r="I39" s="30">
        <v>3</v>
      </c>
      <c r="J39" s="30">
        <v>3</v>
      </c>
      <c r="K39" s="30">
        <v>3</v>
      </c>
      <c r="L39" s="30">
        <v>3</v>
      </c>
      <c r="M39" s="30">
        <v>3</v>
      </c>
      <c r="N39" s="30">
        <v>3</v>
      </c>
      <c r="O39" s="30">
        <v>3</v>
      </c>
      <c r="P39" s="30">
        <v>3</v>
      </c>
      <c r="Q39" s="30">
        <v>3</v>
      </c>
      <c r="R39" s="30">
        <v>2</v>
      </c>
      <c r="S39" s="30">
        <v>3</v>
      </c>
      <c r="T39" s="30">
        <v>3</v>
      </c>
      <c r="U39" s="30">
        <v>3</v>
      </c>
      <c r="V39" s="51"/>
      <c r="W39" s="51"/>
      <c r="X39" s="30">
        <v>5</v>
      </c>
      <c r="Y39" s="30">
        <v>5</v>
      </c>
      <c r="Z39" s="30">
        <v>5</v>
      </c>
      <c r="AA39" s="30">
        <v>5</v>
      </c>
      <c r="AB39" s="30">
        <v>5</v>
      </c>
      <c r="AC39" s="30">
        <v>5</v>
      </c>
      <c r="AD39" s="30">
        <v>5</v>
      </c>
      <c r="AE39" s="30">
        <v>5</v>
      </c>
      <c r="AF39" s="30">
        <v>5</v>
      </c>
      <c r="AG39" s="30">
        <v>5</v>
      </c>
      <c r="AH39" s="30">
        <v>5</v>
      </c>
      <c r="AI39" s="30">
        <v>4</v>
      </c>
      <c r="AJ39" s="30">
        <v>4</v>
      </c>
      <c r="AK39" s="30">
        <v>4</v>
      </c>
      <c r="AL39" s="30">
        <v>5</v>
      </c>
      <c r="AM39" s="30">
        <v>5</v>
      </c>
      <c r="AN39" s="30">
        <v>5</v>
      </c>
      <c r="AO39" s="30">
        <v>5</v>
      </c>
      <c r="AP39" s="30">
        <v>4</v>
      </c>
      <c r="AQ39" s="30">
        <v>5</v>
      </c>
      <c r="AR39" s="30">
        <v>4</v>
      </c>
      <c r="AS39" s="30">
        <v>4</v>
      </c>
      <c r="AT39" s="31"/>
      <c r="AU39" s="16"/>
      <c r="AV39" s="17"/>
      <c r="AW39" s="17"/>
      <c r="AX39" s="17"/>
      <c r="AY39" s="17"/>
      <c r="AZ39" s="17"/>
      <c r="BA39" s="17"/>
      <c r="BB39" s="17"/>
      <c r="BC39" s="17"/>
      <c r="BD39" s="17"/>
      <c r="BE39" s="21">
        <f>SUM(E39:AT39)</f>
        <v>154</v>
      </c>
      <c r="BF39" s="21"/>
    </row>
    <row r="40" spans="1:58" ht="14.25" customHeight="1">
      <c r="A40" s="84"/>
      <c r="B40" s="92"/>
      <c r="C40" s="114"/>
      <c r="D40" s="14" t="s">
        <v>9</v>
      </c>
      <c r="E40" s="30">
        <v>1</v>
      </c>
      <c r="F40" s="30">
        <v>1</v>
      </c>
      <c r="G40" s="30">
        <v>1</v>
      </c>
      <c r="H40" s="30">
        <v>2</v>
      </c>
      <c r="I40" s="30">
        <v>1</v>
      </c>
      <c r="J40" s="30">
        <v>1</v>
      </c>
      <c r="K40" s="30">
        <v>1</v>
      </c>
      <c r="L40" s="30">
        <v>1</v>
      </c>
      <c r="M40" s="30">
        <v>2</v>
      </c>
      <c r="N40" s="30">
        <v>2</v>
      </c>
      <c r="O40" s="30">
        <v>1</v>
      </c>
      <c r="P40" s="30">
        <v>1</v>
      </c>
      <c r="Q40" s="30">
        <v>2</v>
      </c>
      <c r="R40" s="30">
        <v>1</v>
      </c>
      <c r="S40" s="30">
        <v>1</v>
      </c>
      <c r="T40" s="30">
        <v>1</v>
      </c>
      <c r="U40" s="50">
        <v>2</v>
      </c>
      <c r="V40" s="51"/>
      <c r="W40" s="51"/>
      <c r="X40" s="30">
        <v>2</v>
      </c>
      <c r="Y40" s="30">
        <v>3</v>
      </c>
      <c r="Z40" s="30">
        <v>2</v>
      </c>
      <c r="AA40" s="30">
        <v>2</v>
      </c>
      <c r="AB40" s="30">
        <v>3</v>
      </c>
      <c r="AC40" s="30">
        <v>3</v>
      </c>
      <c r="AD40" s="30">
        <v>3</v>
      </c>
      <c r="AE40" s="30">
        <v>2</v>
      </c>
      <c r="AF40" s="30">
        <v>2</v>
      </c>
      <c r="AG40" s="30">
        <v>3</v>
      </c>
      <c r="AH40" s="30">
        <v>2</v>
      </c>
      <c r="AI40" s="30">
        <v>3</v>
      </c>
      <c r="AJ40" s="30">
        <v>2</v>
      </c>
      <c r="AK40" s="30">
        <v>2</v>
      </c>
      <c r="AL40" s="30">
        <v>2</v>
      </c>
      <c r="AM40" s="30">
        <v>2</v>
      </c>
      <c r="AN40" s="30">
        <v>3</v>
      </c>
      <c r="AO40" s="30">
        <v>3</v>
      </c>
      <c r="AP40" s="30">
        <v>2</v>
      </c>
      <c r="AQ40" s="30">
        <v>3</v>
      </c>
      <c r="AR40" s="30">
        <v>3</v>
      </c>
      <c r="AS40" s="30">
        <v>3</v>
      </c>
      <c r="AT40" s="16"/>
      <c r="AU40" s="16"/>
      <c r="AV40" s="17"/>
      <c r="AW40" s="17"/>
      <c r="AX40" s="17"/>
      <c r="AY40" s="17"/>
      <c r="AZ40" s="17"/>
      <c r="BA40" s="17"/>
      <c r="BB40" s="17"/>
      <c r="BC40" s="17"/>
      <c r="BD40" s="17"/>
      <c r="BE40" s="21"/>
      <c r="BF40" s="21">
        <f>SUM(E40:AS40)</f>
        <v>77</v>
      </c>
    </row>
    <row r="41" spans="1:58" ht="21" customHeight="1">
      <c r="A41" s="84"/>
      <c r="B41" s="119" t="s">
        <v>10</v>
      </c>
      <c r="C41" s="115" t="s">
        <v>133</v>
      </c>
      <c r="D41" s="24" t="s">
        <v>8</v>
      </c>
      <c r="E41" s="67">
        <f>SUM(E43)</f>
        <v>1</v>
      </c>
      <c r="F41" s="67">
        <f aca="true" t="shared" si="6" ref="F41:AS41">SUM(F43)</f>
        <v>1</v>
      </c>
      <c r="G41" s="67">
        <f t="shared" si="6"/>
        <v>1</v>
      </c>
      <c r="H41" s="67">
        <f t="shared" si="6"/>
        <v>1</v>
      </c>
      <c r="I41" s="67">
        <f t="shared" si="6"/>
        <v>1</v>
      </c>
      <c r="J41" s="67">
        <f t="shared" si="6"/>
        <v>1</v>
      </c>
      <c r="K41" s="67">
        <f t="shared" si="6"/>
        <v>1</v>
      </c>
      <c r="L41" s="67">
        <f t="shared" si="6"/>
        <v>1</v>
      </c>
      <c r="M41" s="67">
        <f t="shared" si="6"/>
        <v>1</v>
      </c>
      <c r="N41" s="67">
        <f t="shared" si="6"/>
        <v>1</v>
      </c>
      <c r="O41" s="67">
        <f t="shared" si="6"/>
        <v>1</v>
      </c>
      <c r="P41" s="67">
        <f t="shared" si="6"/>
        <v>1</v>
      </c>
      <c r="Q41" s="67">
        <f t="shared" si="6"/>
        <v>1</v>
      </c>
      <c r="R41" s="67">
        <f t="shared" si="6"/>
        <v>1</v>
      </c>
      <c r="S41" s="67">
        <f t="shared" si="6"/>
        <v>1</v>
      </c>
      <c r="T41" s="67">
        <f t="shared" si="6"/>
        <v>1</v>
      </c>
      <c r="U41" s="67">
        <f t="shared" si="6"/>
        <v>2</v>
      </c>
      <c r="V41" s="51"/>
      <c r="W41" s="51"/>
      <c r="X41" s="67">
        <f t="shared" si="6"/>
        <v>0</v>
      </c>
      <c r="Y41" s="67">
        <f t="shared" si="6"/>
        <v>0</v>
      </c>
      <c r="Z41" s="67">
        <f t="shared" si="6"/>
        <v>0</v>
      </c>
      <c r="AA41" s="67">
        <f t="shared" si="6"/>
        <v>0</v>
      </c>
      <c r="AB41" s="67">
        <f t="shared" si="6"/>
        <v>0</v>
      </c>
      <c r="AC41" s="67">
        <f t="shared" si="6"/>
        <v>0</v>
      </c>
      <c r="AD41" s="67">
        <f t="shared" si="6"/>
        <v>0</v>
      </c>
      <c r="AE41" s="67">
        <f t="shared" si="6"/>
        <v>0</v>
      </c>
      <c r="AF41" s="67">
        <f t="shared" si="6"/>
        <v>0</v>
      </c>
      <c r="AG41" s="67">
        <f t="shared" si="6"/>
        <v>0</v>
      </c>
      <c r="AH41" s="67">
        <f t="shared" si="6"/>
        <v>0</v>
      </c>
      <c r="AI41" s="67">
        <f t="shared" si="6"/>
        <v>0</v>
      </c>
      <c r="AJ41" s="67">
        <f t="shared" si="6"/>
        <v>0</v>
      </c>
      <c r="AK41" s="67">
        <f t="shared" si="6"/>
        <v>0</v>
      </c>
      <c r="AL41" s="67">
        <f t="shared" si="6"/>
        <v>0</v>
      </c>
      <c r="AM41" s="67">
        <f t="shared" si="6"/>
        <v>0</v>
      </c>
      <c r="AN41" s="67">
        <f t="shared" si="6"/>
        <v>0</v>
      </c>
      <c r="AO41" s="67">
        <f t="shared" si="6"/>
        <v>0</v>
      </c>
      <c r="AP41" s="67">
        <f t="shared" si="6"/>
        <v>0</v>
      </c>
      <c r="AQ41" s="67">
        <f t="shared" si="6"/>
        <v>0</v>
      </c>
      <c r="AR41" s="67">
        <f t="shared" si="6"/>
        <v>0</v>
      </c>
      <c r="AS41" s="67">
        <f t="shared" si="6"/>
        <v>0</v>
      </c>
      <c r="AT41" s="16"/>
      <c r="AU41" s="16"/>
      <c r="AV41" s="17"/>
      <c r="AW41" s="17"/>
      <c r="AX41" s="17"/>
      <c r="AY41" s="17"/>
      <c r="AZ41" s="17"/>
      <c r="BA41" s="17"/>
      <c r="BB41" s="17"/>
      <c r="BC41" s="17"/>
      <c r="BD41" s="17"/>
      <c r="BE41" s="23">
        <f>SUM(BE43:BE44)</f>
        <v>18</v>
      </c>
      <c r="BF41" s="23"/>
    </row>
    <row r="42" spans="1:58" ht="21" customHeight="1">
      <c r="A42" s="84"/>
      <c r="B42" s="120"/>
      <c r="C42" s="116"/>
      <c r="D42" s="24" t="s">
        <v>9</v>
      </c>
      <c r="E42" s="67">
        <f>SUM(E44)</f>
        <v>1</v>
      </c>
      <c r="F42" s="67">
        <f aca="true" t="shared" si="7" ref="F42:AS42">SUM(F44)</f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1</v>
      </c>
      <c r="K42" s="67">
        <f t="shared" si="7"/>
        <v>1</v>
      </c>
      <c r="L42" s="67">
        <f t="shared" si="7"/>
        <v>0</v>
      </c>
      <c r="M42" s="67">
        <f t="shared" si="7"/>
        <v>0</v>
      </c>
      <c r="N42" s="67">
        <f t="shared" si="7"/>
        <v>1</v>
      </c>
      <c r="O42" s="67">
        <f t="shared" si="7"/>
        <v>1</v>
      </c>
      <c r="P42" s="67">
        <f t="shared" si="7"/>
        <v>1</v>
      </c>
      <c r="Q42" s="67">
        <f t="shared" si="7"/>
        <v>0</v>
      </c>
      <c r="R42" s="67">
        <f t="shared" si="7"/>
        <v>1</v>
      </c>
      <c r="S42" s="67">
        <f t="shared" si="7"/>
        <v>0</v>
      </c>
      <c r="T42" s="67">
        <f t="shared" si="7"/>
        <v>1</v>
      </c>
      <c r="U42" s="67">
        <f t="shared" si="7"/>
        <v>1</v>
      </c>
      <c r="V42" s="51"/>
      <c r="W42" s="51"/>
      <c r="X42" s="67">
        <f t="shared" si="7"/>
        <v>0</v>
      </c>
      <c r="Y42" s="67">
        <f t="shared" si="7"/>
        <v>0</v>
      </c>
      <c r="Z42" s="67">
        <f t="shared" si="7"/>
        <v>0</v>
      </c>
      <c r="AA42" s="67">
        <f t="shared" si="7"/>
        <v>0</v>
      </c>
      <c r="AB42" s="67">
        <f t="shared" si="7"/>
        <v>0</v>
      </c>
      <c r="AC42" s="67">
        <f t="shared" si="7"/>
        <v>0</v>
      </c>
      <c r="AD42" s="67">
        <f t="shared" si="7"/>
        <v>0</v>
      </c>
      <c r="AE42" s="67">
        <f t="shared" si="7"/>
        <v>0</v>
      </c>
      <c r="AF42" s="67">
        <f t="shared" si="7"/>
        <v>0</v>
      </c>
      <c r="AG42" s="67">
        <f t="shared" si="7"/>
        <v>0</v>
      </c>
      <c r="AH42" s="67">
        <f t="shared" si="7"/>
        <v>0</v>
      </c>
      <c r="AI42" s="67">
        <f t="shared" si="7"/>
        <v>0</v>
      </c>
      <c r="AJ42" s="67">
        <f t="shared" si="7"/>
        <v>0</v>
      </c>
      <c r="AK42" s="67">
        <f t="shared" si="7"/>
        <v>0</v>
      </c>
      <c r="AL42" s="67">
        <f t="shared" si="7"/>
        <v>0</v>
      </c>
      <c r="AM42" s="67">
        <f t="shared" si="7"/>
        <v>0</v>
      </c>
      <c r="AN42" s="67">
        <f t="shared" si="7"/>
        <v>0</v>
      </c>
      <c r="AO42" s="67">
        <f t="shared" si="7"/>
        <v>0</v>
      </c>
      <c r="AP42" s="67">
        <f t="shared" si="7"/>
        <v>0</v>
      </c>
      <c r="AQ42" s="67">
        <f t="shared" si="7"/>
        <v>0</v>
      </c>
      <c r="AR42" s="67">
        <f t="shared" si="7"/>
        <v>0</v>
      </c>
      <c r="AS42" s="67">
        <f t="shared" si="7"/>
        <v>0</v>
      </c>
      <c r="AT42" s="16"/>
      <c r="AU42" s="16"/>
      <c r="AV42" s="17"/>
      <c r="AW42" s="17"/>
      <c r="AX42" s="17"/>
      <c r="AY42" s="17"/>
      <c r="AZ42" s="17"/>
      <c r="BA42" s="17"/>
      <c r="BB42" s="17"/>
      <c r="BC42" s="17"/>
      <c r="BD42" s="17"/>
      <c r="BE42" s="23"/>
      <c r="BF42" s="23">
        <f>SUM(BF43:BF44)</f>
        <v>9</v>
      </c>
    </row>
    <row r="43" spans="1:58" ht="21" customHeight="1">
      <c r="A43" s="84"/>
      <c r="B43" s="93" t="s">
        <v>135</v>
      </c>
      <c r="C43" s="121" t="s">
        <v>134</v>
      </c>
      <c r="D43" s="2" t="s">
        <v>8</v>
      </c>
      <c r="E43" s="30">
        <v>1</v>
      </c>
      <c r="F43" s="30">
        <v>1</v>
      </c>
      <c r="G43" s="30">
        <v>1</v>
      </c>
      <c r="H43" s="30">
        <v>1</v>
      </c>
      <c r="I43" s="30">
        <v>1</v>
      </c>
      <c r="J43" s="30">
        <v>1</v>
      </c>
      <c r="K43" s="30">
        <v>1</v>
      </c>
      <c r="L43" s="30">
        <v>1</v>
      </c>
      <c r="M43" s="30">
        <v>1</v>
      </c>
      <c r="N43" s="30">
        <v>1</v>
      </c>
      <c r="O43" s="30">
        <v>1</v>
      </c>
      <c r="P43" s="30">
        <v>1</v>
      </c>
      <c r="Q43" s="30">
        <v>1</v>
      </c>
      <c r="R43" s="30">
        <v>1</v>
      </c>
      <c r="S43" s="30">
        <v>1</v>
      </c>
      <c r="T43" s="30">
        <v>1</v>
      </c>
      <c r="U43" s="30">
        <v>2</v>
      </c>
      <c r="V43" s="51"/>
      <c r="W43" s="51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16"/>
      <c r="AU43" s="16"/>
      <c r="AV43" s="17"/>
      <c r="AW43" s="17"/>
      <c r="AX43" s="17"/>
      <c r="AY43" s="17"/>
      <c r="AZ43" s="17"/>
      <c r="BA43" s="17"/>
      <c r="BB43" s="17"/>
      <c r="BC43" s="17"/>
      <c r="BD43" s="17"/>
      <c r="BE43" s="21">
        <f>SUM(E43:AS43)</f>
        <v>18</v>
      </c>
      <c r="BF43" s="21"/>
    </row>
    <row r="44" spans="1:58" ht="21" customHeight="1">
      <c r="A44" s="84"/>
      <c r="B44" s="94"/>
      <c r="C44" s="122"/>
      <c r="D44" s="14" t="s">
        <v>9</v>
      </c>
      <c r="E44" s="30">
        <v>1</v>
      </c>
      <c r="F44" s="30"/>
      <c r="G44" s="30"/>
      <c r="H44" s="30"/>
      <c r="I44" s="30"/>
      <c r="J44" s="30">
        <v>1</v>
      </c>
      <c r="K44" s="30">
        <v>1</v>
      </c>
      <c r="L44" s="30"/>
      <c r="M44" s="30"/>
      <c r="N44" s="30">
        <v>1</v>
      </c>
      <c r="O44" s="30">
        <v>1</v>
      </c>
      <c r="P44" s="30">
        <v>1</v>
      </c>
      <c r="Q44" s="30"/>
      <c r="R44" s="30">
        <v>1</v>
      </c>
      <c r="S44" s="30"/>
      <c r="T44" s="30">
        <v>1</v>
      </c>
      <c r="U44" s="50">
        <v>1</v>
      </c>
      <c r="V44" s="51"/>
      <c r="W44" s="51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16"/>
      <c r="AU44" s="16"/>
      <c r="AV44" s="17"/>
      <c r="AW44" s="17"/>
      <c r="AX44" s="17"/>
      <c r="AY44" s="17"/>
      <c r="AZ44" s="17"/>
      <c r="BA44" s="17"/>
      <c r="BB44" s="17"/>
      <c r="BC44" s="17"/>
      <c r="BD44" s="17"/>
      <c r="BE44" s="21"/>
      <c r="BF44" s="21">
        <f>SUM(E44:AS44)</f>
        <v>9</v>
      </c>
    </row>
    <row r="45" spans="1:58" ht="14.25">
      <c r="A45" s="84"/>
      <c r="B45" s="101" t="s">
        <v>21</v>
      </c>
      <c r="C45" s="102"/>
      <c r="D45" s="103"/>
      <c r="E45" s="53">
        <f>SUM(E10,E29,E37,E41)</f>
        <v>36</v>
      </c>
      <c r="F45" s="53">
        <f aca="true" t="shared" si="8" ref="F45:AS45">SUM(F10,F29,F37,F41)</f>
        <v>36</v>
      </c>
      <c r="G45" s="53">
        <f t="shared" si="8"/>
        <v>36</v>
      </c>
      <c r="H45" s="53">
        <f t="shared" si="8"/>
        <v>36</v>
      </c>
      <c r="I45" s="53">
        <f t="shared" si="8"/>
        <v>36</v>
      </c>
      <c r="J45" s="53">
        <f t="shared" si="8"/>
        <v>36</v>
      </c>
      <c r="K45" s="53">
        <f t="shared" si="8"/>
        <v>36</v>
      </c>
      <c r="L45" s="53">
        <f t="shared" si="8"/>
        <v>36</v>
      </c>
      <c r="M45" s="53">
        <f t="shared" si="8"/>
        <v>36</v>
      </c>
      <c r="N45" s="53">
        <f t="shared" si="8"/>
        <v>36</v>
      </c>
      <c r="O45" s="53">
        <f t="shared" si="8"/>
        <v>36</v>
      </c>
      <c r="P45" s="53">
        <f t="shared" si="8"/>
        <v>36</v>
      </c>
      <c r="Q45" s="53">
        <f t="shared" si="8"/>
        <v>36</v>
      </c>
      <c r="R45" s="53">
        <f t="shared" si="8"/>
        <v>36</v>
      </c>
      <c r="S45" s="53">
        <f t="shared" si="8"/>
        <v>36</v>
      </c>
      <c r="T45" s="53">
        <f t="shared" si="8"/>
        <v>36</v>
      </c>
      <c r="U45" s="53">
        <f t="shared" si="8"/>
        <v>36</v>
      </c>
      <c r="V45" s="53">
        <f t="shared" si="8"/>
        <v>0</v>
      </c>
      <c r="W45" s="53">
        <f t="shared" si="8"/>
        <v>0</v>
      </c>
      <c r="X45" s="53">
        <f t="shared" si="8"/>
        <v>36</v>
      </c>
      <c r="Y45" s="53">
        <f t="shared" si="8"/>
        <v>36</v>
      </c>
      <c r="Z45" s="53">
        <f t="shared" si="8"/>
        <v>36</v>
      </c>
      <c r="AA45" s="53">
        <f t="shared" si="8"/>
        <v>36</v>
      </c>
      <c r="AB45" s="53">
        <f t="shared" si="8"/>
        <v>36</v>
      </c>
      <c r="AC45" s="53">
        <f t="shared" si="8"/>
        <v>36</v>
      </c>
      <c r="AD45" s="53">
        <f t="shared" si="8"/>
        <v>36</v>
      </c>
      <c r="AE45" s="53">
        <f t="shared" si="8"/>
        <v>36</v>
      </c>
      <c r="AF45" s="53">
        <f t="shared" si="8"/>
        <v>36</v>
      </c>
      <c r="AG45" s="53">
        <f t="shared" si="8"/>
        <v>36</v>
      </c>
      <c r="AH45" s="53">
        <f t="shared" si="8"/>
        <v>36</v>
      </c>
      <c r="AI45" s="53">
        <f t="shared" si="8"/>
        <v>36</v>
      </c>
      <c r="AJ45" s="53">
        <f t="shared" si="8"/>
        <v>36</v>
      </c>
      <c r="AK45" s="53">
        <f t="shared" si="8"/>
        <v>36</v>
      </c>
      <c r="AL45" s="53">
        <f t="shared" si="8"/>
        <v>36</v>
      </c>
      <c r="AM45" s="53">
        <f t="shared" si="8"/>
        <v>36</v>
      </c>
      <c r="AN45" s="53">
        <f t="shared" si="8"/>
        <v>36</v>
      </c>
      <c r="AO45" s="53">
        <f t="shared" si="8"/>
        <v>36</v>
      </c>
      <c r="AP45" s="53">
        <f t="shared" si="8"/>
        <v>36</v>
      </c>
      <c r="AQ45" s="53">
        <f t="shared" si="8"/>
        <v>36</v>
      </c>
      <c r="AR45" s="53">
        <f t="shared" si="8"/>
        <v>36</v>
      </c>
      <c r="AS45" s="53">
        <f t="shared" si="8"/>
        <v>36</v>
      </c>
      <c r="AT45" s="16"/>
      <c r="AU45" s="16"/>
      <c r="AV45" s="17"/>
      <c r="AW45" s="17"/>
      <c r="AX45" s="17"/>
      <c r="AY45" s="17"/>
      <c r="AZ45" s="17"/>
      <c r="BA45" s="17"/>
      <c r="BB45" s="17"/>
      <c r="BC45" s="17"/>
      <c r="BD45" s="17"/>
      <c r="BE45" s="23">
        <f>SUM(E45:AS45)</f>
        <v>1404</v>
      </c>
      <c r="BF45" s="22"/>
    </row>
    <row r="46" spans="1:58" ht="14.25">
      <c r="A46" s="84"/>
      <c r="B46" s="106" t="s">
        <v>22</v>
      </c>
      <c r="C46" s="107"/>
      <c r="D46" s="108"/>
      <c r="E46" s="53">
        <f>SUM(E11,E30,E38,E42)</f>
        <v>18</v>
      </c>
      <c r="F46" s="53">
        <f aca="true" t="shared" si="9" ref="F46:AS46">SUM(F11,F30,F38,F42)</f>
        <v>18</v>
      </c>
      <c r="G46" s="53">
        <f t="shared" si="9"/>
        <v>18</v>
      </c>
      <c r="H46" s="53">
        <f t="shared" si="9"/>
        <v>18</v>
      </c>
      <c r="I46" s="53">
        <f t="shared" si="9"/>
        <v>18</v>
      </c>
      <c r="J46" s="53">
        <f t="shared" si="9"/>
        <v>18</v>
      </c>
      <c r="K46" s="53">
        <f t="shared" si="9"/>
        <v>18</v>
      </c>
      <c r="L46" s="53">
        <f t="shared" si="9"/>
        <v>18</v>
      </c>
      <c r="M46" s="53">
        <f t="shared" si="9"/>
        <v>18</v>
      </c>
      <c r="N46" s="53">
        <f t="shared" si="9"/>
        <v>18</v>
      </c>
      <c r="O46" s="53">
        <f t="shared" si="9"/>
        <v>18</v>
      </c>
      <c r="P46" s="53">
        <f t="shared" si="9"/>
        <v>18</v>
      </c>
      <c r="Q46" s="53">
        <f t="shared" si="9"/>
        <v>18</v>
      </c>
      <c r="R46" s="53">
        <f t="shared" si="9"/>
        <v>18</v>
      </c>
      <c r="S46" s="53">
        <f t="shared" si="9"/>
        <v>18</v>
      </c>
      <c r="T46" s="53">
        <f t="shared" si="9"/>
        <v>18</v>
      </c>
      <c r="U46" s="53">
        <f t="shared" si="9"/>
        <v>18</v>
      </c>
      <c r="V46" s="53">
        <f t="shared" si="9"/>
        <v>0</v>
      </c>
      <c r="W46" s="53">
        <f t="shared" si="9"/>
        <v>0</v>
      </c>
      <c r="X46" s="53">
        <f t="shared" si="9"/>
        <v>18</v>
      </c>
      <c r="Y46" s="53">
        <f t="shared" si="9"/>
        <v>18</v>
      </c>
      <c r="Z46" s="53">
        <f t="shared" si="9"/>
        <v>18</v>
      </c>
      <c r="AA46" s="53">
        <f t="shared" si="9"/>
        <v>18</v>
      </c>
      <c r="AB46" s="53">
        <f t="shared" si="9"/>
        <v>18</v>
      </c>
      <c r="AC46" s="53">
        <f t="shared" si="9"/>
        <v>18</v>
      </c>
      <c r="AD46" s="53">
        <f t="shared" si="9"/>
        <v>18</v>
      </c>
      <c r="AE46" s="53">
        <f t="shared" si="9"/>
        <v>18</v>
      </c>
      <c r="AF46" s="53">
        <f t="shared" si="9"/>
        <v>18</v>
      </c>
      <c r="AG46" s="53">
        <f t="shared" si="9"/>
        <v>18</v>
      </c>
      <c r="AH46" s="53">
        <f t="shared" si="9"/>
        <v>18</v>
      </c>
      <c r="AI46" s="53">
        <f t="shared" si="9"/>
        <v>18</v>
      </c>
      <c r="AJ46" s="53">
        <f t="shared" si="9"/>
        <v>18</v>
      </c>
      <c r="AK46" s="53">
        <f t="shared" si="9"/>
        <v>18</v>
      </c>
      <c r="AL46" s="53">
        <f t="shared" si="9"/>
        <v>18</v>
      </c>
      <c r="AM46" s="53">
        <f t="shared" si="9"/>
        <v>18</v>
      </c>
      <c r="AN46" s="53">
        <f t="shared" si="9"/>
        <v>18</v>
      </c>
      <c r="AO46" s="53">
        <f t="shared" si="9"/>
        <v>18</v>
      </c>
      <c r="AP46" s="53">
        <f t="shared" si="9"/>
        <v>18</v>
      </c>
      <c r="AQ46" s="53">
        <f t="shared" si="9"/>
        <v>18</v>
      </c>
      <c r="AR46" s="53">
        <f t="shared" si="9"/>
        <v>18</v>
      </c>
      <c r="AS46" s="53">
        <f t="shared" si="9"/>
        <v>18</v>
      </c>
      <c r="AT46" s="16"/>
      <c r="AU46" s="16"/>
      <c r="AV46" s="17"/>
      <c r="AW46" s="17"/>
      <c r="AX46" s="17"/>
      <c r="AY46" s="17"/>
      <c r="AZ46" s="17"/>
      <c r="BA46" s="17"/>
      <c r="BB46" s="17"/>
      <c r="BC46" s="17"/>
      <c r="BD46" s="17"/>
      <c r="BE46" s="23"/>
      <c r="BF46" s="23">
        <f>SUM(E46:AT46)</f>
        <v>702</v>
      </c>
    </row>
    <row r="47" spans="1:58" ht="12.75" customHeight="1">
      <c r="A47" s="84"/>
      <c r="B47" s="109" t="s">
        <v>18</v>
      </c>
      <c r="C47" s="110"/>
      <c r="D47" s="111"/>
      <c r="E47" s="53">
        <f>SUM(E45,E46)</f>
        <v>54</v>
      </c>
      <c r="F47" s="53">
        <f aca="true" t="shared" si="10" ref="F47:AS47">SUM(F45,F46)</f>
        <v>54</v>
      </c>
      <c r="G47" s="53">
        <f t="shared" si="10"/>
        <v>54</v>
      </c>
      <c r="H47" s="53">
        <f t="shared" si="10"/>
        <v>54</v>
      </c>
      <c r="I47" s="53">
        <f t="shared" si="10"/>
        <v>54</v>
      </c>
      <c r="J47" s="53">
        <f t="shared" si="10"/>
        <v>54</v>
      </c>
      <c r="K47" s="53">
        <f t="shared" si="10"/>
        <v>54</v>
      </c>
      <c r="L47" s="53">
        <f t="shared" si="10"/>
        <v>54</v>
      </c>
      <c r="M47" s="53">
        <f t="shared" si="10"/>
        <v>54</v>
      </c>
      <c r="N47" s="53">
        <f t="shared" si="10"/>
        <v>54</v>
      </c>
      <c r="O47" s="53">
        <f t="shared" si="10"/>
        <v>54</v>
      </c>
      <c r="P47" s="53">
        <f t="shared" si="10"/>
        <v>54</v>
      </c>
      <c r="Q47" s="53">
        <f t="shared" si="10"/>
        <v>54</v>
      </c>
      <c r="R47" s="53">
        <f t="shared" si="10"/>
        <v>54</v>
      </c>
      <c r="S47" s="53">
        <f t="shared" si="10"/>
        <v>54</v>
      </c>
      <c r="T47" s="53">
        <f t="shared" si="10"/>
        <v>54</v>
      </c>
      <c r="U47" s="53">
        <f t="shared" si="10"/>
        <v>54</v>
      </c>
      <c r="V47" s="53">
        <f t="shared" si="10"/>
        <v>0</v>
      </c>
      <c r="W47" s="53">
        <f t="shared" si="10"/>
        <v>0</v>
      </c>
      <c r="X47" s="53">
        <f t="shared" si="10"/>
        <v>54</v>
      </c>
      <c r="Y47" s="53">
        <f t="shared" si="10"/>
        <v>54</v>
      </c>
      <c r="Z47" s="53">
        <f t="shared" si="10"/>
        <v>54</v>
      </c>
      <c r="AA47" s="53">
        <f t="shared" si="10"/>
        <v>54</v>
      </c>
      <c r="AB47" s="53">
        <f t="shared" si="10"/>
        <v>54</v>
      </c>
      <c r="AC47" s="53">
        <f t="shared" si="10"/>
        <v>54</v>
      </c>
      <c r="AD47" s="53">
        <f t="shared" si="10"/>
        <v>54</v>
      </c>
      <c r="AE47" s="53">
        <f t="shared" si="10"/>
        <v>54</v>
      </c>
      <c r="AF47" s="53">
        <f t="shared" si="10"/>
        <v>54</v>
      </c>
      <c r="AG47" s="53">
        <f t="shared" si="10"/>
        <v>54</v>
      </c>
      <c r="AH47" s="53">
        <f t="shared" si="10"/>
        <v>54</v>
      </c>
      <c r="AI47" s="53">
        <f t="shared" si="10"/>
        <v>54</v>
      </c>
      <c r="AJ47" s="53">
        <f t="shared" si="10"/>
        <v>54</v>
      </c>
      <c r="AK47" s="53">
        <f t="shared" si="10"/>
        <v>54</v>
      </c>
      <c r="AL47" s="53">
        <f t="shared" si="10"/>
        <v>54</v>
      </c>
      <c r="AM47" s="53">
        <f t="shared" si="10"/>
        <v>54</v>
      </c>
      <c r="AN47" s="53">
        <f t="shared" si="10"/>
        <v>54</v>
      </c>
      <c r="AO47" s="53">
        <f t="shared" si="10"/>
        <v>54</v>
      </c>
      <c r="AP47" s="53">
        <f t="shared" si="10"/>
        <v>54</v>
      </c>
      <c r="AQ47" s="53">
        <f t="shared" si="10"/>
        <v>54</v>
      </c>
      <c r="AR47" s="53">
        <f t="shared" si="10"/>
        <v>54</v>
      </c>
      <c r="AS47" s="53">
        <f t="shared" si="10"/>
        <v>54</v>
      </c>
      <c r="AT47" s="16"/>
      <c r="AU47" s="16"/>
      <c r="AV47" s="17"/>
      <c r="AW47" s="17"/>
      <c r="AX47" s="17"/>
      <c r="AY47" s="17"/>
      <c r="AZ47" s="17"/>
      <c r="BA47" s="17"/>
      <c r="BB47" s="17"/>
      <c r="BC47" s="17"/>
      <c r="BD47" s="17"/>
      <c r="BE47" s="112">
        <f>SUM(D47:BD47)</f>
        <v>2106</v>
      </c>
      <c r="BF47" s="112"/>
    </row>
    <row r="48" ht="12.75" customHeight="1">
      <c r="A48" s="84"/>
    </row>
    <row r="50" spans="24:36" ht="15">
      <c r="X50" s="52"/>
      <c r="Z50" t="s">
        <v>24</v>
      </c>
      <c r="AE50" s="5"/>
      <c r="AF50" s="1"/>
      <c r="AG50" s="1" t="s">
        <v>25</v>
      </c>
      <c r="AH50" s="1"/>
      <c r="AI50" s="1"/>
      <c r="AJ50" s="1"/>
    </row>
    <row r="51" spans="6:29" ht="12.75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X51" s="1"/>
      <c r="Y51" s="1"/>
      <c r="Z51" s="1"/>
      <c r="AA51" s="1"/>
      <c r="AB51" s="1"/>
      <c r="AC51" s="1"/>
    </row>
    <row r="52" spans="6:16" ht="12.75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6:16" ht="12.75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6:16" ht="12.75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6:16" ht="12.7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ht="12.7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sheetProtection/>
  <mergeCells count="60">
    <mergeCell ref="B41:B42"/>
    <mergeCell ref="C41:C42"/>
    <mergeCell ref="C43:C44"/>
    <mergeCell ref="C39:C40"/>
    <mergeCell ref="C37:C38"/>
    <mergeCell ref="B37:B38"/>
    <mergeCell ref="B18:B19"/>
    <mergeCell ref="C18:C19"/>
    <mergeCell ref="C26:C27"/>
    <mergeCell ref="B26:B27"/>
    <mergeCell ref="C29:C30"/>
    <mergeCell ref="B45:D45"/>
    <mergeCell ref="B29:B30"/>
    <mergeCell ref="B46:D46"/>
    <mergeCell ref="B47:D47"/>
    <mergeCell ref="BE47:BF47"/>
    <mergeCell ref="B33:B34"/>
    <mergeCell ref="C33:C34"/>
    <mergeCell ref="B35:B36"/>
    <mergeCell ref="C35:C36"/>
    <mergeCell ref="B20:B21"/>
    <mergeCell ref="B39:B40"/>
    <mergeCell ref="B43:B44"/>
    <mergeCell ref="B31:B32"/>
    <mergeCell ref="C31:C32"/>
    <mergeCell ref="C20:C21"/>
    <mergeCell ref="B22:B23"/>
    <mergeCell ref="C22:C23"/>
    <mergeCell ref="B24:B25"/>
    <mergeCell ref="C24:C25"/>
    <mergeCell ref="AI3:AL3"/>
    <mergeCell ref="A10:A48"/>
    <mergeCell ref="B10:B11"/>
    <mergeCell ref="C10:C11"/>
    <mergeCell ref="B12:B13"/>
    <mergeCell ref="C12:C13"/>
    <mergeCell ref="B14:B15"/>
    <mergeCell ref="C14:C15"/>
    <mergeCell ref="B16:B17"/>
    <mergeCell ref="C16:C17"/>
    <mergeCell ref="BE3:BE9"/>
    <mergeCell ref="I3:M3"/>
    <mergeCell ref="BF3:BF9"/>
    <mergeCell ref="E6:BD6"/>
    <mergeCell ref="E8:BD8"/>
    <mergeCell ref="N3:Q3"/>
    <mergeCell ref="R3:U3"/>
    <mergeCell ref="V3:Z3"/>
    <mergeCell ref="AA3:AD3"/>
    <mergeCell ref="AE3:AH3"/>
    <mergeCell ref="C1:BD1"/>
    <mergeCell ref="AM3:AQ3"/>
    <mergeCell ref="AR3:AU3"/>
    <mergeCell ref="AV3:AZ3"/>
    <mergeCell ref="BA3:BD3"/>
    <mergeCell ref="A3:A9"/>
    <mergeCell ref="B3:B9"/>
    <mergeCell ref="C3:C9"/>
    <mergeCell ref="D3:D9"/>
    <mergeCell ref="E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5"/>
  <sheetViews>
    <sheetView tabSelected="1" zoomScalePageLayoutView="0" workbookViewId="0" topLeftCell="A1">
      <selection activeCell="C10" sqref="C10:C11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42.875" style="0" customWidth="1"/>
    <col min="5" max="56" width="3.375" style="0" customWidth="1"/>
  </cols>
  <sheetData>
    <row r="1" spans="3:56" ht="12.75">
      <c r="C1" s="164" t="s">
        <v>148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</row>
    <row r="3" spans="1:58" ht="12.75">
      <c r="A3" s="76" t="s">
        <v>0</v>
      </c>
      <c r="B3" s="76" t="s">
        <v>1</v>
      </c>
      <c r="C3" s="77" t="s">
        <v>2</v>
      </c>
      <c r="D3" s="78" t="s">
        <v>3</v>
      </c>
      <c r="E3" s="71" t="s">
        <v>53</v>
      </c>
      <c r="F3" s="74"/>
      <c r="G3" s="74"/>
      <c r="H3" s="75"/>
      <c r="I3" s="71" t="s">
        <v>41</v>
      </c>
      <c r="J3" s="74"/>
      <c r="K3" s="74"/>
      <c r="L3" s="74"/>
      <c r="M3" s="75"/>
      <c r="N3" s="71" t="s">
        <v>42</v>
      </c>
      <c r="O3" s="74"/>
      <c r="P3" s="74"/>
      <c r="Q3" s="75"/>
      <c r="R3" s="71" t="s">
        <v>43</v>
      </c>
      <c r="S3" s="72"/>
      <c r="T3" s="72"/>
      <c r="U3" s="73"/>
      <c r="V3" s="71" t="s">
        <v>44</v>
      </c>
      <c r="W3" s="74"/>
      <c r="X3" s="74"/>
      <c r="Y3" s="74"/>
      <c r="Z3" s="75"/>
      <c r="AA3" s="71" t="s">
        <v>45</v>
      </c>
      <c r="AB3" s="72"/>
      <c r="AC3" s="72"/>
      <c r="AD3" s="73"/>
      <c r="AE3" s="71" t="s">
        <v>46</v>
      </c>
      <c r="AF3" s="74"/>
      <c r="AG3" s="74"/>
      <c r="AH3" s="75"/>
      <c r="AI3" s="71" t="s">
        <v>47</v>
      </c>
      <c r="AJ3" s="72"/>
      <c r="AK3" s="72"/>
      <c r="AL3" s="73"/>
      <c r="AM3" s="71" t="s">
        <v>48</v>
      </c>
      <c r="AN3" s="72"/>
      <c r="AO3" s="72"/>
      <c r="AP3" s="72"/>
      <c r="AQ3" s="73"/>
      <c r="AR3" s="71" t="s">
        <v>49</v>
      </c>
      <c r="AS3" s="72"/>
      <c r="AT3" s="72"/>
      <c r="AU3" s="73"/>
      <c r="AV3" s="71" t="s">
        <v>50</v>
      </c>
      <c r="AW3" s="74"/>
      <c r="AX3" s="74"/>
      <c r="AY3" s="74"/>
      <c r="AZ3" s="75"/>
      <c r="BA3" s="71" t="s">
        <v>51</v>
      </c>
      <c r="BB3" s="74"/>
      <c r="BC3" s="74"/>
      <c r="BD3" s="75"/>
      <c r="BE3" s="78" t="s">
        <v>23</v>
      </c>
      <c r="BF3" s="78" t="s">
        <v>39</v>
      </c>
    </row>
    <row r="4" spans="1:58" ht="12.75">
      <c r="A4" s="76"/>
      <c r="B4" s="76"/>
      <c r="C4" s="77"/>
      <c r="D4" s="78"/>
      <c r="E4" s="18">
        <v>1</v>
      </c>
      <c r="F4" s="18">
        <v>8</v>
      </c>
      <c r="G4" s="18">
        <v>15</v>
      </c>
      <c r="H4" s="18">
        <v>22</v>
      </c>
      <c r="I4" s="18">
        <v>29</v>
      </c>
      <c r="J4" s="18">
        <v>6</v>
      </c>
      <c r="K4" s="18">
        <v>13</v>
      </c>
      <c r="L4" s="18">
        <v>20</v>
      </c>
      <c r="M4" s="18">
        <v>27</v>
      </c>
      <c r="N4" s="18">
        <v>3</v>
      </c>
      <c r="O4" s="18">
        <v>10</v>
      </c>
      <c r="P4" s="18">
        <v>17</v>
      </c>
      <c r="Q4" s="18">
        <v>24</v>
      </c>
      <c r="R4" s="18">
        <v>1</v>
      </c>
      <c r="S4" s="18">
        <v>8</v>
      </c>
      <c r="T4" s="18">
        <v>15</v>
      </c>
      <c r="U4" s="18">
        <v>22</v>
      </c>
      <c r="V4" s="18">
        <v>29</v>
      </c>
      <c r="W4" s="18">
        <v>5</v>
      </c>
      <c r="X4" s="21">
        <v>12</v>
      </c>
      <c r="Y4" s="21">
        <v>19</v>
      </c>
      <c r="Z4" s="21">
        <v>26</v>
      </c>
      <c r="AA4" s="18">
        <v>2</v>
      </c>
      <c r="AB4" s="18">
        <v>9</v>
      </c>
      <c r="AC4" s="18">
        <v>16</v>
      </c>
      <c r="AD4" s="18">
        <v>23</v>
      </c>
      <c r="AE4" s="18">
        <v>2</v>
      </c>
      <c r="AF4" s="18">
        <v>9</v>
      </c>
      <c r="AG4" s="18">
        <v>16</v>
      </c>
      <c r="AH4" s="18">
        <v>23</v>
      </c>
      <c r="AI4" s="18">
        <v>30</v>
      </c>
      <c r="AJ4" s="18">
        <v>6</v>
      </c>
      <c r="AK4" s="18">
        <v>13</v>
      </c>
      <c r="AL4" s="18">
        <v>20</v>
      </c>
      <c r="AM4" s="18">
        <v>27</v>
      </c>
      <c r="AN4" s="18">
        <v>4</v>
      </c>
      <c r="AO4" s="18">
        <v>11</v>
      </c>
      <c r="AP4" s="18">
        <v>18</v>
      </c>
      <c r="AQ4" s="18">
        <v>25</v>
      </c>
      <c r="AR4" s="18">
        <v>1</v>
      </c>
      <c r="AS4" s="18">
        <v>8</v>
      </c>
      <c r="AT4" s="18">
        <v>15</v>
      </c>
      <c r="AU4" s="19">
        <v>22</v>
      </c>
      <c r="AV4" s="20">
        <v>29</v>
      </c>
      <c r="AW4" s="20">
        <v>6</v>
      </c>
      <c r="AX4" s="20">
        <v>13</v>
      </c>
      <c r="AY4" s="20">
        <v>20</v>
      </c>
      <c r="AZ4" s="20">
        <v>27</v>
      </c>
      <c r="BA4" s="20">
        <v>3</v>
      </c>
      <c r="BB4" s="20">
        <v>10</v>
      </c>
      <c r="BC4" s="20">
        <v>17</v>
      </c>
      <c r="BD4" s="20">
        <v>24</v>
      </c>
      <c r="BE4" s="78"/>
      <c r="BF4" s="78"/>
    </row>
    <row r="5" spans="1:58" ht="12.75">
      <c r="A5" s="76"/>
      <c r="B5" s="76"/>
      <c r="C5" s="77"/>
      <c r="D5" s="78"/>
      <c r="E5" s="18">
        <v>7</v>
      </c>
      <c r="F5" s="18">
        <v>14</v>
      </c>
      <c r="G5" s="18">
        <v>21</v>
      </c>
      <c r="H5" s="18">
        <v>28</v>
      </c>
      <c r="I5" s="18">
        <v>5</v>
      </c>
      <c r="J5" s="18">
        <v>12</v>
      </c>
      <c r="K5" s="18">
        <v>19</v>
      </c>
      <c r="L5" s="18">
        <v>26</v>
      </c>
      <c r="M5" s="18">
        <v>2</v>
      </c>
      <c r="N5" s="18">
        <v>9</v>
      </c>
      <c r="O5" s="18">
        <v>16</v>
      </c>
      <c r="P5" s="18">
        <v>23</v>
      </c>
      <c r="Q5" s="18">
        <v>30</v>
      </c>
      <c r="R5" s="18">
        <v>7</v>
      </c>
      <c r="S5" s="18">
        <v>14</v>
      </c>
      <c r="T5" s="18">
        <v>21</v>
      </c>
      <c r="U5" s="18">
        <v>28</v>
      </c>
      <c r="V5" s="18">
        <v>4</v>
      </c>
      <c r="W5" s="18">
        <v>11</v>
      </c>
      <c r="X5" s="21">
        <v>18</v>
      </c>
      <c r="Y5" s="21">
        <v>25</v>
      </c>
      <c r="Z5" s="21">
        <v>1</v>
      </c>
      <c r="AA5" s="18">
        <v>8</v>
      </c>
      <c r="AB5" s="18">
        <v>15</v>
      </c>
      <c r="AC5" s="18">
        <v>22</v>
      </c>
      <c r="AD5" s="18">
        <v>1</v>
      </c>
      <c r="AE5" s="18">
        <v>8</v>
      </c>
      <c r="AF5" s="18">
        <v>15</v>
      </c>
      <c r="AG5" s="18">
        <v>22</v>
      </c>
      <c r="AH5" s="18">
        <v>29</v>
      </c>
      <c r="AI5" s="18">
        <v>5</v>
      </c>
      <c r="AJ5" s="18">
        <v>12</v>
      </c>
      <c r="AK5" s="18">
        <v>19</v>
      </c>
      <c r="AL5" s="18">
        <v>26</v>
      </c>
      <c r="AM5" s="18">
        <v>3</v>
      </c>
      <c r="AN5" s="18">
        <v>10</v>
      </c>
      <c r="AO5" s="18">
        <v>17</v>
      </c>
      <c r="AP5" s="18">
        <v>24</v>
      </c>
      <c r="AQ5" s="18">
        <v>31</v>
      </c>
      <c r="AR5" s="18">
        <v>7</v>
      </c>
      <c r="AS5" s="18">
        <v>14</v>
      </c>
      <c r="AT5" s="18">
        <v>21</v>
      </c>
      <c r="AU5" s="19">
        <v>28</v>
      </c>
      <c r="AV5" s="20">
        <v>5</v>
      </c>
      <c r="AW5" s="20">
        <v>12</v>
      </c>
      <c r="AX5" s="20">
        <v>19</v>
      </c>
      <c r="AY5" s="20">
        <v>26</v>
      </c>
      <c r="AZ5" s="20">
        <v>2</v>
      </c>
      <c r="BA5" s="20">
        <v>9</v>
      </c>
      <c r="BB5" s="20">
        <v>16</v>
      </c>
      <c r="BC5" s="20">
        <v>23</v>
      </c>
      <c r="BD5" s="20">
        <v>31</v>
      </c>
      <c r="BE5" s="78"/>
      <c r="BF5" s="78"/>
    </row>
    <row r="6" spans="1:58" ht="12.75">
      <c r="A6" s="76"/>
      <c r="B6" s="76"/>
      <c r="C6" s="77"/>
      <c r="D6" s="78"/>
      <c r="E6" s="79" t="s">
        <v>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8"/>
      <c r="BF6" s="78"/>
    </row>
    <row r="7" spans="1:58" ht="12.75">
      <c r="A7" s="76"/>
      <c r="B7" s="76"/>
      <c r="C7" s="77"/>
      <c r="D7" s="78"/>
      <c r="E7" s="18">
        <v>36</v>
      </c>
      <c r="F7" s="18">
        <v>37</v>
      </c>
      <c r="G7" s="18">
        <v>38</v>
      </c>
      <c r="H7" s="18">
        <v>39</v>
      </c>
      <c r="I7" s="18">
        <v>40</v>
      </c>
      <c r="J7" s="18">
        <v>41</v>
      </c>
      <c r="K7" s="18">
        <v>42</v>
      </c>
      <c r="L7" s="18">
        <v>43</v>
      </c>
      <c r="M7" s="18">
        <v>44</v>
      </c>
      <c r="N7" s="18">
        <v>45</v>
      </c>
      <c r="O7" s="18">
        <v>46</v>
      </c>
      <c r="P7" s="18">
        <v>47</v>
      </c>
      <c r="Q7" s="18">
        <v>48</v>
      </c>
      <c r="R7" s="18">
        <v>49</v>
      </c>
      <c r="S7" s="18">
        <v>50</v>
      </c>
      <c r="T7" s="18">
        <v>51</v>
      </c>
      <c r="U7" s="18">
        <v>52</v>
      </c>
      <c r="V7" s="18">
        <v>1</v>
      </c>
      <c r="W7" s="18">
        <v>2</v>
      </c>
      <c r="X7" s="18">
        <v>3</v>
      </c>
      <c r="Y7" s="18">
        <v>4</v>
      </c>
      <c r="Z7" s="18">
        <v>5</v>
      </c>
      <c r="AA7" s="18">
        <v>6</v>
      </c>
      <c r="AB7" s="18">
        <v>7</v>
      </c>
      <c r="AC7" s="18">
        <v>8</v>
      </c>
      <c r="AD7" s="18">
        <v>9</v>
      </c>
      <c r="AE7" s="18">
        <v>10</v>
      </c>
      <c r="AF7" s="18">
        <v>11</v>
      </c>
      <c r="AG7" s="18">
        <v>12</v>
      </c>
      <c r="AH7" s="18">
        <v>13</v>
      </c>
      <c r="AI7" s="18">
        <v>14</v>
      </c>
      <c r="AJ7" s="18">
        <v>15</v>
      </c>
      <c r="AK7" s="18">
        <v>16</v>
      </c>
      <c r="AL7" s="18">
        <v>17</v>
      </c>
      <c r="AM7" s="18">
        <v>18</v>
      </c>
      <c r="AN7" s="18">
        <v>19</v>
      </c>
      <c r="AO7" s="18">
        <v>20</v>
      </c>
      <c r="AP7" s="18">
        <v>21</v>
      </c>
      <c r="AQ7" s="18">
        <v>22</v>
      </c>
      <c r="AR7" s="18">
        <v>23</v>
      </c>
      <c r="AS7" s="18">
        <v>24</v>
      </c>
      <c r="AT7" s="18">
        <v>25</v>
      </c>
      <c r="AU7" s="18">
        <v>26</v>
      </c>
      <c r="AV7" s="18">
        <v>27</v>
      </c>
      <c r="AW7" s="18">
        <v>28</v>
      </c>
      <c r="AX7" s="18">
        <v>29</v>
      </c>
      <c r="AY7" s="18">
        <v>30</v>
      </c>
      <c r="AZ7" s="18">
        <v>31</v>
      </c>
      <c r="BA7" s="18">
        <v>32</v>
      </c>
      <c r="BB7" s="18">
        <v>33</v>
      </c>
      <c r="BC7" s="18">
        <v>34</v>
      </c>
      <c r="BD7" s="18">
        <v>35</v>
      </c>
      <c r="BE7" s="78"/>
      <c r="BF7" s="78"/>
    </row>
    <row r="8" spans="1:58" ht="12.75">
      <c r="A8" s="76"/>
      <c r="B8" s="76"/>
      <c r="C8" s="77"/>
      <c r="D8" s="78"/>
      <c r="E8" s="80" t="s">
        <v>5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78"/>
      <c r="BF8" s="78"/>
    </row>
    <row r="9" spans="1:58" ht="12.75">
      <c r="A9" s="76"/>
      <c r="B9" s="76"/>
      <c r="C9" s="77"/>
      <c r="D9" s="78"/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  <c r="P9" s="21">
        <v>12</v>
      </c>
      <c r="Q9" s="21">
        <v>13</v>
      </c>
      <c r="R9" s="21">
        <v>14</v>
      </c>
      <c r="S9" s="21">
        <v>15</v>
      </c>
      <c r="T9" s="21">
        <v>16</v>
      </c>
      <c r="U9" s="21">
        <v>17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23</v>
      </c>
      <c r="AB9" s="21">
        <v>24</v>
      </c>
      <c r="AC9" s="21">
        <v>25</v>
      </c>
      <c r="AD9" s="21">
        <v>26</v>
      </c>
      <c r="AE9" s="21">
        <v>27</v>
      </c>
      <c r="AF9" s="21">
        <v>28</v>
      </c>
      <c r="AG9" s="21">
        <v>29</v>
      </c>
      <c r="AH9" s="21">
        <v>30</v>
      </c>
      <c r="AI9" s="21">
        <v>31</v>
      </c>
      <c r="AJ9" s="21">
        <v>32</v>
      </c>
      <c r="AK9" s="21">
        <v>33</v>
      </c>
      <c r="AL9" s="21">
        <v>34</v>
      </c>
      <c r="AM9" s="21">
        <v>35</v>
      </c>
      <c r="AN9" s="21">
        <v>36</v>
      </c>
      <c r="AO9" s="21">
        <v>37</v>
      </c>
      <c r="AP9" s="21">
        <v>38</v>
      </c>
      <c r="AQ9" s="21">
        <v>39</v>
      </c>
      <c r="AR9" s="21">
        <v>40</v>
      </c>
      <c r="AS9" s="21">
        <v>41</v>
      </c>
      <c r="AT9" s="21">
        <v>42</v>
      </c>
      <c r="AU9" s="21">
        <v>43</v>
      </c>
      <c r="AV9" s="21">
        <v>44</v>
      </c>
      <c r="AW9" s="21">
        <v>45</v>
      </c>
      <c r="AX9" s="21">
        <v>46</v>
      </c>
      <c r="AY9" s="21">
        <v>47</v>
      </c>
      <c r="AZ9" s="21">
        <v>48</v>
      </c>
      <c r="BA9" s="21">
        <v>49</v>
      </c>
      <c r="BB9" s="21">
        <v>50</v>
      </c>
      <c r="BC9" s="21">
        <v>51</v>
      </c>
      <c r="BD9" s="21">
        <v>52</v>
      </c>
      <c r="BE9" s="78"/>
      <c r="BF9" s="78"/>
    </row>
    <row r="10" spans="1:58" ht="12.75">
      <c r="A10" s="82"/>
      <c r="B10" s="85" t="s">
        <v>151</v>
      </c>
      <c r="C10" s="131" t="s">
        <v>7</v>
      </c>
      <c r="D10" s="3" t="s">
        <v>8</v>
      </c>
      <c r="E10" s="23">
        <f>SUM(E12)</f>
        <v>1</v>
      </c>
      <c r="F10" s="23">
        <f aca="true" t="shared" si="0" ref="F10:AN10">SUM(F12)</f>
        <v>1</v>
      </c>
      <c r="G10" s="23">
        <f t="shared" si="0"/>
        <v>1</v>
      </c>
      <c r="H10" s="23">
        <f t="shared" si="0"/>
        <v>1</v>
      </c>
      <c r="I10" s="23">
        <f t="shared" si="0"/>
        <v>1</v>
      </c>
      <c r="J10" s="23">
        <f t="shared" si="0"/>
        <v>1</v>
      </c>
      <c r="K10" s="23">
        <f t="shared" si="0"/>
        <v>1</v>
      </c>
      <c r="L10" s="23">
        <f t="shared" si="0"/>
        <v>1</v>
      </c>
      <c r="M10" s="23">
        <f t="shared" si="0"/>
        <v>1</v>
      </c>
      <c r="N10" s="23">
        <f t="shared" si="0"/>
        <v>1</v>
      </c>
      <c r="O10" s="23">
        <f t="shared" si="0"/>
        <v>1</v>
      </c>
      <c r="P10" s="23">
        <f t="shared" si="0"/>
        <v>1</v>
      </c>
      <c r="Q10" s="23">
        <f t="shared" si="0"/>
        <v>1</v>
      </c>
      <c r="R10" s="23">
        <f t="shared" si="0"/>
        <v>1</v>
      </c>
      <c r="S10" s="23">
        <f t="shared" si="0"/>
        <v>1</v>
      </c>
      <c r="T10" s="23">
        <f t="shared" si="0"/>
        <v>1</v>
      </c>
      <c r="U10" s="23">
        <f t="shared" si="0"/>
        <v>2</v>
      </c>
      <c r="V10" s="20"/>
      <c r="W10" s="20"/>
      <c r="X10" s="23">
        <f t="shared" si="0"/>
        <v>0</v>
      </c>
      <c r="Y10" s="23">
        <f t="shared" si="0"/>
        <v>0</v>
      </c>
      <c r="Z10" s="23">
        <f t="shared" si="0"/>
        <v>0</v>
      </c>
      <c r="AA10" s="23">
        <f t="shared" si="0"/>
        <v>0</v>
      </c>
      <c r="AB10" s="23">
        <f t="shared" si="0"/>
        <v>0</v>
      </c>
      <c r="AC10" s="23">
        <f t="shared" si="0"/>
        <v>0</v>
      </c>
      <c r="AD10" s="23">
        <f t="shared" si="0"/>
        <v>0</v>
      </c>
      <c r="AE10" s="23">
        <f t="shared" si="0"/>
        <v>0</v>
      </c>
      <c r="AF10" s="23">
        <f t="shared" si="0"/>
        <v>0</v>
      </c>
      <c r="AG10" s="23">
        <f t="shared" si="0"/>
        <v>0</v>
      </c>
      <c r="AH10" s="23">
        <f t="shared" si="0"/>
        <v>0</v>
      </c>
      <c r="AI10" s="23">
        <f t="shared" si="0"/>
        <v>0</v>
      </c>
      <c r="AJ10" s="23">
        <f t="shared" si="0"/>
        <v>0</v>
      </c>
      <c r="AK10" s="23">
        <f t="shared" si="0"/>
        <v>0</v>
      </c>
      <c r="AL10" s="23">
        <f t="shared" si="0"/>
        <v>0</v>
      </c>
      <c r="AM10" s="23">
        <f t="shared" si="0"/>
        <v>0</v>
      </c>
      <c r="AN10" s="23">
        <f t="shared" si="0"/>
        <v>0</v>
      </c>
      <c r="AO10" s="68"/>
      <c r="AP10" s="68"/>
      <c r="AQ10" s="68"/>
      <c r="AR10" s="27"/>
      <c r="AS10" s="27"/>
      <c r="AT10" s="27"/>
      <c r="AU10" s="19"/>
      <c r="AV10" s="20"/>
      <c r="AW10" s="20"/>
      <c r="AX10" s="20"/>
      <c r="AY10" s="20"/>
      <c r="AZ10" s="20"/>
      <c r="BA10" s="20"/>
      <c r="BB10" s="20"/>
      <c r="BC10" s="20"/>
      <c r="BD10" s="20"/>
      <c r="BE10" s="69"/>
      <c r="BF10" s="69"/>
    </row>
    <row r="11" spans="1:58" ht="12.75">
      <c r="A11" s="123"/>
      <c r="B11" s="86"/>
      <c r="C11" s="132"/>
      <c r="D11" s="6" t="s">
        <v>9</v>
      </c>
      <c r="E11" s="23">
        <f>SUM(E13)</f>
        <v>1</v>
      </c>
      <c r="F11" s="23">
        <f aca="true" t="shared" si="1" ref="F11:AN11">SUM(F13)</f>
        <v>0</v>
      </c>
      <c r="G11" s="23">
        <f t="shared" si="1"/>
        <v>1</v>
      </c>
      <c r="H11" s="23">
        <f t="shared" si="1"/>
        <v>0</v>
      </c>
      <c r="I11" s="23">
        <f t="shared" si="1"/>
        <v>1</v>
      </c>
      <c r="J11" s="23">
        <f t="shared" si="1"/>
        <v>0</v>
      </c>
      <c r="K11" s="23">
        <f t="shared" si="1"/>
        <v>1</v>
      </c>
      <c r="L11" s="23">
        <f t="shared" si="1"/>
        <v>0</v>
      </c>
      <c r="M11" s="23">
        <f t="shared" si="1"/>
        <v>1</v>
      </c>
      <c r="N11" s="23">
        <f t="shared" si="1"/>
        <v>0</v>
      </c>
      <c r="O11" s="23">
        <f t="shared" si="1"/>
        <v>1</v>
      </c>
      <c r="P11" s="23">
        <f t="shared" si="1"/>
        <v>0</v>
      </c>
      <c r="Q11" s="23">
        <f t="shared" si="1"/>
        <v>1</v>
      </c>
      <c r="R11" s="23">
        <f t="shared" si="1"/>
        <v>0</v>
      </c>
      <c r="S11" s="23">
        <f t="shared" si="1"/>
        <v>1</v>
      </c>
      <c r="T11" s="23">
        <f t="shared" si="1"/>
        <v>1</v>
      </c>
      <c r="U11" s="23">
        <f t="shared" si="1"/>
        <v>0</v>
      </c>
      <c r="V11" s="20"/>
      <c r="W11" s="20"/>
      <c r="X11" s="23">
        <f t="shared" si="1"/>
        <v>0</v>
      </c>
      <c r="Y11" s="23">
        <f t="shared" si="1"/>
        <v>0</v>
      </c>
      <c r="Z11" s="23">
        <f t="shared" si="1"/>
        <v>0</v>
      </c>
      <c r="AA11" s="23">
        <f t="shared" si="1"/>
        <v>0</v>
      </c>
      <c r="AB11" s="23">
        <f t="shared" si="1"/>
        <v>0</v>
      </c>
      <c r="AC11" s="23">
        <f t="shared" si="1"/>
        <v>0</v>
      </c>
      <c r="AD11" s="23">
        <f t="shared" si="1"/>
        <v>0</v>
      </c>
      <c r="AE11" s="23">
        <f t="shared" si="1"/>
        <v>0</v>
      </c>
      <c r="AF11" s="23">
        <f t="shared" si="1"/>
        <v>0</v>
      </c>
      <c r="AG11" s="23">
        <f t="shared" si="1"/>
        <v>0</v>
      </c>
      <c r="AH11" s="23">
        <f t="shared" si="1"/>
        <v>0</v>
      </c>
      <c r="AI11" s="23">
        <f t="shared" si="1"/>
        <v>0</v>
      </c>
      <c r="AJ11" s="23">
        <f t="shared" si="1"/>
        <v>0</v>
      </c>
      <c r="AK11" s="23">
        <f t="shared" si="1"/>
        <v>0</v>
      </c>
      <c r="AL11" s="23">
        <f t="shared" si="1"/>
        <v>0</v>
      </c>
      <c r="AM11" s="23">
        <f t="shared" si="1"/>
        <v>0</v>
      </c>
      <c r="AN11" s="23">
        <f t="shared" si="1"/>
        <v>0</v>
      </c>
      <c r="AO11" s="68"/>
      <c r="AP11" s="68"/>
      <c r="AQ11" s="68"/>
      <c r="AR11" s="27"/>
      <c r="AS11" s="27"/>
      <c r="AT11" s="27"/>
      <c r="AU11" s="19"/>
      <c r="AV11" s="20"/>
      <c r="AW11" s="20"/>
      <c r="AX11" s="20"/>
      <c r="AY11" s="20"/>
      <c r="AZ11" s="20"/>
      <c r="BA11" s="20"/>
      <c r="BB11" s="20"/>
      <c r="BC11" s="20"/>
      <c r="BD11" s="20"/>
      <c r="BE11" s="69"/>
      <c r="BF11" s="69"/>
    </row>
    <row r="12" spans="1:58" ht="12.75">
      <c r="A12" s="82"/>
      <c r="B12" s="89" t="s">
        <v>154</v>
      </c>
      <c r="C12" s="90" t="s">
        <v>54</v>
      </c>
      <c r="D12" s="2" t="s">
        <v>8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2</v>
      </c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68"/>
      <c r="AP12" s="68"/>
      <c r="AQ12" s="68"/>
      <c r="AR12" s="27"/>
      <c r="AS12" s="27"/>
      <c r="AT12" s="27"/>
      <c r="AU12" s="19"/>
      <c r="AV12" s="20"/>
      <c r="AW12" s="20"/>
      <c r="AX12" s="20"/>
      <c r="AY12" s="20"/>
      <c r="AZ12" s="20"/>
      <c r="BA12" s="20"/>
      <c r="BB12" s="20"/>
      <c r="BC12" s="20"/>
      <c r="BD12" s="20"/>
      <c r="BE12" s="39">
        <f>SUM(E12:AT12)</f>
        <v>18</v>
      </c>
      <c r="BF12" s="39"/>
    </row>
    <row r="13" spans="1:58" ht="12.75">
      <c r="A13" s="123"/>
      <c r="B13" s="89"/>
      <c r="C13" s="90"/>
      <c r="D13" s="14" t="s">
        <v>9</v>
      </c>
      <c r="E13" s="21">
        <v>1</v>
      </c>
      <c r="F13" s="21"/>
      <c r="G13" s="21">
        <v>1</v>
      </c>
      <c r="H13" s="21"/>
      <c r="I13" s="21">
        <v>1</v>
      </c>
      <c r="J13" s="21"/>
      <c r="K13" s="21">
        <v>1</v>
      </c>
      <c r="L13" s="21"/>
      <c r="M13" s="21">
        <v>1</v>
      </c>
      <c r="N13" s="21"/>
      <c r="O13" s="21">
        <v>1</v>
      </c>
      <c r="P13" s="21"/>
      <c r="Q13" s="21">
        <v>1</v>
      </c>
      <c r="R13" s="21"/>
      <c r="S13" s="21">
        <v>1</v>
      </c>
      <c r="T13" s="21">
        <v>1</v>
      </c>
      <c r="U13" s="21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68"/>
      <c r="AP13" s="68"/>
      <c r="AQ13" s="68"/>
      <c r="AR13" s="27"/>
      <c r="AS13" s="27"/>
      <c r="AT13" s="27"/>
      <c r="AU13" s="19"/>
      <c r="AV13" s="20"/>
      <c r="AW13" s="20"/>
      <c r="AX13" s="20"/>
      <c r="AY13" s="20"/>
      <c r="AZ13" s="20"/>
      <c r="BA13" s="20"/>
      <c r="BB13" s="20"/>
      <c r="BC13" s="20"/>
      <c r="BD13" s="20"/>
      <c r="BE13" s="39"/>
      <c r="BF13" s="39">
        <f>SUM(E13:AT13)</f>
        <v>9</v>
      </c>
    </row>
    <row r="14" spans="1:58" ht="12.75">
      <c r="A14" s="82" t="s">
        <v>19</v>
      </c>
      <c r="B14" s="125" t="s">
        <v>10</v>
      </c>
      <c r="C14" s="85" t="s">
        <v>93</v>
      </c>
      <c r="D14" s="3" t="s">
        <v>8</v>
      </c>
      <c r="E14" s="23">
        <f>SUM(E16,E18,E20,E22,E24,E26)</f>
        <v>9</v>
      </c>
      <c r="F14" s="23">
        <f aca="true" t="shared" si="2" ref="F14:AN14">SUM(F16,F18,F20,F22,F24,F26)</f>
        <v>9</v>
      </c>
      <c r="G14" s="23">
        <f t="shared" si="2"/>
        <v>9</v>
      </c>
      <c r="H14" s="23">
        <f t="shared" si="2"/>
        <v>9</v>
      </c>
      <c r="I14" s="23">
        <f t="shared" si="2"/>
        <v>9</v>
      </c>
      <c r="J14" s="23">
        <f t="shared" si="2"/>
        <v>9</v>
      </c>
      <c r="K14" s="23">
        <f t="shared" si="2"/>
        <v>8</v>
      </c>
      <c r="L14" s="23">
        <f t="shared" si="2"/>
        <v>9</v>
      </c>
      <c r="M14" s="23">
        <f t="shared" si="2"/>
        <v>9</v>
      </c>
      <c r="N14" s="23">
        <f t="shared" si="2"/>
        <v>8</v>
      </c>
      <c r="O14" s="23">
        <f t="shared" si="2"/>
        <v>9</v>
      </c>
      <c r="P14" s="23">
        <f t="shared" si="2"/>
        <v>8</v>
      </c>
      <c r="Q14" s="23">
        <f t="shared" si="2"/>
        <v>9</v>
      </c>
      <c r="R14" s="23">
        <f t="shared" si="2"/>
        <v>9</v>
      </c>
      <c r="S14" s="23">
        <f t="shared" si="2"/>
        <v>7</v>
      </c>
      <c r="T14" s="23">
        <f t="shared" si="2"/>
        <v>9</v>
      </c>
      <c r="U14" s="23">
        <f t="shared" si="2"/>
        <v>7</v>
      </c>
      <c r="V14" s="20"/>
      <c r="W14" s="20"/>
      <c r="X14" s="23">
        <f t="shared" si="2"/>
        <v>5</v>
      </c>
      <c r="Y14" s="23">
        <f t="shared" si="2"/>
        <v>6</v>
      </c>
      <c r="Z14" s="23">
        <f t="shared" si="2"/>
        <v>5</v>
      </c>
      <c r="AA14" s="23">
        <f t="shared" si="2"/>
        <v>6</v>
      </c>
      <c r="AB14" s="23">
        <f t="shared" si="2"/>
        <v>5</v>
      </c>
      <c r="AC14" s="23">
        <f t="shared" si="2"/>
        <v>6</v>
      </c>
      <c r="AD14" s="23">
        <f t="shared" si="2"/>
        <v>5</v>
      </c>
      <c r="AE14" s="23">
        <f t="shared" si="2"/>
        <v>5</v>
      </c>
      <c r="AF14" s="23">
        <f t="shared" si="2"/>
        <v>5</v>
      </c>
      <c r="AG14" s="23">
        <f t="shared" si="2"/>
        <v>6</v>
      </c>
      <c r="AH14" s="23">
        <f t="shared" si="2"/>
        <v>5</v>
      </c>
      <c r="AI14" s="23">
        <f t="shared" si="2"/>
        <v>5</v>
      </c>
      <c r="AJ14" s="23">
        <f t="shared" si="2"/>
        <v>6</v>
      </c>
      <c r="AK14" s="23">
        <f t="shared" si="2"/>
        <v>5</v>
      </c>
      <c r="AL14" s="23">
        <f t="shared" si="2"/>
        <v>6</v>
      </c>
      <c r="AM14" s="23">
        <f t="shared" si="2"/>
        <v>5</v>
      </c>
      <c r="AN14" s="23">
        <f t="shared" si="2"/>
        <v>6</v>
      </c>
      <c r="AO14" s="41"/>
      <c r="AP14" s="41"/>
      <c r="AQ14" s="41"/>
      <c r="AR14" s="27"/>
      <c r="AS14" s="27"/>
      <c r="AT14" s="27"/>
      <c r="AU14" s="16"/>
      <c r="AV14" s="17"/>
      <c r="AW14" s="17"/>
      <c r="AX14" s="17"/>
      <c r="AY14" s="17"/>
      <c r="AZ14" s="17"/>
      <c r="BA14" s="17"/>
      <c r="BB14" s="17"/>
      <c r="BC14" s="17"/>
      <c r="BD14" s="17"/>
      <c r="BE14" s="23">
        <f>SUM(E14:AT14)</f>
        <v>238</v>
      </c>
      <c r="BF14" s="23"/>
    </row>
    <row r="15" spans="1:58" ht="12.75">
      <c r="A15" s="83"/>
      <c r="B15" s="125"/>
      <c r="C15" s="133"/>
      <c r="D15" s="6" t="s">
        <v>9</v>
      </c>
      <c r="E15" s="23">
        <f>SUM(E27,E25,E23,E21,E19,E17)</f>
        <v>4</v>
      </c>
      <c r="F15" s="23">
        <f aca="true" t="shared" si="3" ref="F15:AN15">SUM(F27,F25,F23,F21,F19,F17)</f>
        <v>4</v>
      </c>
      <c r="G15" s="23">
        <f t="shared" si="3"/>
        <v>4</v>
      </c>
      <c r="H15" s="23">
        <f t="shared" si="3"/>
        <v>4</v>
      </c>
      <c r="I15" s="23">
        <f t="shared" si="3"/>
        <v>4</v>
      </c>
      <c r="J15" s="23">
        <f t="shared" si="3"/>
        <v>5</v>
      </c>
      <c r="K15" s="23">
        <f t="shared" si="3"/>
        <v>3</v>
      </c>
      <c r="L15" s="23">
        <f t="shared" si="3"/>
        <v>4</v>
      </c>
      <c r="M15" s="23">
        <f t="shared" si="3"/>
        <v>4</v>
      </c>
      <c r="N15" s="23">
        <f t="shared" si="3"/>
        <v>4</v>
      </c>
      <c r="O15" s="23">
        <f t="shared" si="3"/>
        <v>3</v>
      </c>
      <c r="P15" s="23">
        <f t="shared" si="3"/>
        <v>4</v>
      </c>
      <c r="Q15" s="23">
        <f t="shared" si="3"/>
        <v>3</v>
      </c>
      <c r="R15" s="23">
        <f t="shared" si="3"/>
        <v>4</v>
      </c>
      <c r="S15" s="23">
        <f t="shared" si="3"/>
        <v>5</v>
      </c>
      <c r="T15" s="23">
        <f t="shared" si="3"/>
        <v>4</v>
      </c>
      <c r="U15" s="23">
        <f t="shared" si="3"/>
        <v>2</v>
      </c>
      <c r="V15" s="20"/>
      <c r="W15" s="20"/>
      <c r="X15" s="23">
        <f t="shared" si="3"/>
        <v>3</v>
      </c>
      <c r="Y15" s="23">
        <f t="shared" si="3"/>
        <v>3</v>
      </c>
      <c r="Z15" s="23">
        <f t="shared" si="3"/>
        <v>3</v>
      </c>
      <c r="AA15" s="23">
        <f t="shared" si="3"/>
        <v>2</v>
      </c>
      <c r="AB15" s="23">
        <f t="shared" si="3"/>
        <v>3</v>
      </c>
      <c r="AC15" s="23">
        <f t="shared" si="3"/>
        <v>2</v>
      </c>
      <c r="AD15" s="23">
        <f t="shared" si="3"/>
        <v>3</v>
      </c>
      <c r="AE15" s="23">
        <f t="shared" si="3"/>
        <v>3</v>
      </c>
      <c r="AF15" s="23">
        <f t="shared" si="3"/>
        <v>3</v>
      </c>
      <c r="AG15" s="23">
        <f t="shared" si="3"/>
        <v>3</v>
      </c>
      <c r="AH15" s="23">
        <f t="shared" si="3"/>
        <v>3</v>
      </c>
      <c r="AI15" s="23">
        <f t="shared" si="3"/>
        <v>4</v>
      </c>
      <c r="AJ15" s="23">
        <f t="shared" si="3"/>
        <v>2</v>
      </c>
      <c r="AK15" s="23">
        <f t="shared" si="3"/>
        <v>3</v>
      </c>
      <c r="AL15" s="23">
        <f t="shared" si="3"/>
        <v>3</v>
      </c>
      <c r="AM15" s="23">
        <f t="shared" si="3"/>
        <v>2</v>
      </c>
      <c r="AN15" s="23">
        <f t="shared" si="3"/>
        <v>3</v>
      </c>
      <c r="AO15" s="41"/>
      <c r="AP15" s="41"/>
      <c r="AQ15" s="41"/>
      <c r="AR15" s="27"/>
      <c r="AS15" s="27"/>
      <c r="AT15" s="27"/>
      <c r="AU15" s="16"/>
      <c r="AV15" s="17"/>
      <c r="AW15" s="17"/>
      <c r="AX15" s="17"/>
      <c r="AY15" s="17"/>
      <c r="AZ15" s="17"/>
      <c r="BA15" s="17"/>
      <c r="BB15" s="17"/>
      <c r="BC15" s="17"/>
      <c r="BD15" s="17"/>
      <c r="BE15" s="23"/>
      <c r="BF15" s="23">
        <f>SUM(E15:AT15)</f>
        <v>113</v>
      </c>
    </row>
    <row r="16" spans="1:58" ht="12.75">
      <c r="A16" s="84"/>
      <c r="B16" s="124" t="s">
        <v>60</v>
      </c>
      <c r="C16" s="127" t="s">
        <v>55</v>
      </c>
      <c r="D16" s="2" t="s">
        <v>8</v>
      </c>
      <c r="E16" s="21">
        <v>3</v>
      </c>
      <c r="F16" s="21">
        <v>3</v>
      </c>
      <c r="G16" s="21">
        <v>3</v>
      </c>
      <c r="H16" s="21">
        <v>3</v>
      </c>
      <c r="I16" s="21">
        <v>3</v>
      </c>
      <c r="J16" s="21">
        <v>3</v>
      </c>
      <c r="K16" s="21">
        <v>3</v>
      </c>
      <c r="L16" s="21">
        <v>3</v>
      </c>
      <c r="M16" s="21">
        <v>3</v>
      </c>
      <c r="N16" s="21">
        <v>3</v>
      </c>
      <c r="O16" s="21">
        <v>3</v>
      </c>
      <c r="P16" s="21">
        <v>3</v>
      </c>
      <c r="Q16" s="21">
        <v>3</v>
      </c>
      <c r="R16" s="21">
        <v>3</v>
      </c>
      <c r="S16" s="21">
        <v>2</v>
      </c>
      <c r="T16" s="21">
        <v>2</v>
      </c>
      <c r="U16" s="46">
        <v>2</v>
      </c>
      <c r="V16" s="17"/>
      <c r="W16" s="17"/>
      <c r="X16" s="33"/>
      <c r="Y16" s="33"/>
      <c r="Z16" s="33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41"/>
      <c r="AP16" s="41"/>
      <c r="AQ16" s="41"/>
      <c r="AR16" s="27"/>
      <c r="AS16" s="27"/>
      <c r="AT16" s="27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21">
        <f>SUM(E16:AT16)</f>
        <v>48</v>
      </c>
      <c r="BF16" s="21"/>
    </row>
    <row r="17" spans="1:58" ht="12.75">
      <c r="A17" s="84"/>
      <c r="B17" s="124"/>
      <c r="C17" s="127"/>
      <c r="D17" s="14" t="s">
        <v>9</v>
      </c>
      <c r="E17" s="21"/>
      <c r="F17" s="21"/>
      <c r="G17" s="21"/>
      <c r="H17" s="21">
        <v>1</v>
      </c>
      <c r="I17" s="21">
        <v>1</v>
      </c>
      <c r="J17" s="21"/>
      <c r="K17" s="21">
        <v>1</v>
      </c>
      <c r="L17" s="21">
        <v>1</v>
      </c>
      <c r="M17" s="21">
        <v>1</v>
      </c>
      <c r="N17" s="21">
        <v>1</v>
      </c>
      <c r="O17" s="21"/>
      <c r="P17" s="21"/>
      <c r="Q17" s="21"/>
      <c r="R17" s="21"/>
      <c r="S17" s="21"/>
      <c r="T17" s="21"/>
      <c r="U17" s="46"/>
      <c r="V17" s="17"/>
      <c r="W17" s="17"/>
      <c r="X17" s="33"/>
      <c r="Y17" s="33"/>
      <c r="Z17" s="33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1"/>
      <c r="AP17" s="41"/>
      <c r="AQ17" s="41"/>
      <c r="AR17" s="27"/>
      <c r="AS17" s="27"/>
      <c r="AT17" s="27"/>
      <c r="AU17" s="16"/>
      <c r="AV17" s="17"/>
      <c r="AW17" s="17"/>
      <c r="AX17" s="17"/>
      <c r="AY17" s="17"/>
      <c r="AZ17" s="17"/>
      <c r="BA17" s="17"/>
      <c r="BB17" s="17"/>
      <c r="BC17" s="17"/>
      <c r="BD17" s="17"/>
      <c r="BE17" s="21"/>
      <c r="BF17" s="21">
        <f>SUM(E17:AT17)</f>
        <v>6</v>
      </c>
    </row>
    <row r="18" spans="1:58" ht="12.75">
      <c r="A18" s="84"/>
      <c r="B18" s="124" t="s">
        <v>61</v>
      </c>
      <c r="C18" s="127" t="s">
        <v>54</v>
      </c>
      <c r="D18" s="2" t="s">
        <v>8</v>
      </c>
      <c r="E18" s="39">
        <v>2</v>
      </c>
      <c r="F18" s="39">
        <v>2</v>
      </c>
      <c r="G18" s="39">
        <v>2</v>
      </c>
      <c r="H18" s="39">
        <v>2</v>
      </c>
      <c r="I18" s="39">
        <v>2</v>
      </c>
      <c r="J18" s="39">
        <v>2</v>
      </c>
      <c r="K18" s="39">
        <v>2</v>
      </c>
      <c r="L18" s="39">
        <v>2</v>
      </c>
      <c r="M18" s="39">
        <v>2</v>
      </c>
      <c r="N18" s="39">
        <v>2</v>
      </c>
      <c r="O18" s="39">
        <v>2</v>
      </c>
      <c r="P18" s="39">
        <v>2</v>
      </c>
      <c r="Q18" s="39">
        <v>2</v>
      </c>
      <c r="R18" s="39">
        <v>2</v>
      </c>
      <c r="S18" s="39">
        <v>2</v>
      </c>
      <c r="T18" s="39">
        <v>2</v>
      </c>
      <c r="U18" s="46">
        <v>2</v>
      </c>
      <c r="V18" s="17"/>
      <c r="W18" s="17"/>
      <c r="X18" s="46">
        <v>2</v>
      </c>
      <c r="Y18" s="46">
        <v>2</v>
      </c>
      <c r="Z18" s="46">
        <v>2</v>
      </c>
      <c r="AA18" s="39">
        <v>2</v>
      </c>
      <c r="AB18" s="39">
        <v>2</v>
      </c>
      <c r="AC18" s="39">
        <v>2</v>
      </c>
      <c r="AD18" s="39">
        <v>2</v>
      </c>
      <c r="AE18" s="39">
        <v>2</v>
      </c>
      <c r="AF18" s="39">
        <v>2</v>
      </c>
      <c r="AG18" s="39">
        <v>2</v>
      </c>
      <c r="AH18" s="39">
        <v>2</v>
      </c>
      <c r="AI18" s="39">
        <v>2</v>
      </c>
      <c r="AJ18" s="39">
        <v>2</v>
      </c>
      <c r="AK18" s="39">
        <v>2</v>
      </c>
      <c r="AL18" s="39">
        <v>2</v>
      </c>
      <c r="AM18" s="39">
        <v>2</v>
      </c>
      <c r="AN18" s="39">
        <v>2</v>
      </c>
      <c r="AO18" s="41"/>
      <c r="AP18" s="41"/>
      <c r="AQ18" s="41"/>
      <c r="AR18" s="27"/>
      <c r="AS18" s="27"/>
      <c r="AT18" s="27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21">
        <f>SUM(E18:AT18)</f>
        <v>68</v>
      </c>
      <c r="BF18" s="21"/>
    </row>
    <row r="19" spans="1:58" ht="12.75">
      <c r="A19" s="84"/>
      <c r="B19" s="124"/>
      <c r="C19" s="127"/>
      <c r="D19" s="14" t="s">
        <v>9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1</v>
      </c>
      <c r="K19" s="39"/>
      <c r="L19" s="39"/>
      <c r="M19" s="39"/>
      <c r="N19" s="39"/>
      <c r="O19" s="39"/>
      <c r="P19" s="39">
        <v>1</v>
      </c>
      <c r="Q19" s="39"/>
      <c r="R19" s="39">
        <v>1</v>
      </c>
      <c r="S19" s="39">
        <v>1</v>
      </c>
      <c r="T19" s="39">
        <v>1</v>
      </c>
      <c r="U19" s="46"/>
      <c r="V19" s="17"/>
      <c r="W19" s="17"/>
      <c r="X19" s="46"/>
      <c r="Y19" s="46"/>
      <c r="Z19" s="46"/>
      <c r="AA19" s="39"/>
      <c r="AB19" s="39"/>
      <c r="AC19" s="39"/>
      <c r="AD19" s="39"/>
      <c r="AE19" s="39"/>
      <c r="AF19" s="39"/>
      <c r="AG19" s="39"/>
      <c r="AH19" s="39">
        <v>1</v>
      </c>
      <c r="AI19" s="39">
        <v>1</v>
      </c>
      <c r="AJ19" s="39"/>
      <c r="AK19" s="39"/>
      <c r="AL19" s="39"/>
      <c r="AM19" s="39"/>
      <c r="AN19" s="39"/>
      <c r="AO19" s="41"/>
      <c r="AP19" s="41"/>
      <c r="AQ19" s="41"/>
      <c r="AR19" s="27"/>
      <c r="AS19" s="27"/>
      <c r="AT19" s="27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21"/>
      <c r="BF19" s="21">
        <f>SUM(E19:AT19)</f>
        <v>12</v>
      </c>
    </row>
    <row r="20" spans="1:58" ht="12.75">
      <c r="A20" s="84"/>
      <c r="B20" s="124" t="s">
        <v>62</v>
      </c>
      <c r="C20" s="127" t="s">
        <v>52</v>
      </c>
      <c r="D20" s="2" t="s">
        <v>8</v>
      </c>
      <c r="E20" s="39">
        <v>2</v>
      </c>
      <c r="F20" s="39">
        <v>2</v>
      </c>
      <c r="G20" s="39">
        <v>2</v>
      </c>
      <c r="H20" s="39">
        <v>2</v>
      </c>
      <c r="I20" s="39">
        <v>2</v>
      </c>
      <c r="J20" s="39">
        <v>2</v>
      </c>
      <c r="K20" s="39">
        <v>2</v>
      </c>
      <c r="L20" s="39">
        <v>2</v>
      </c>
      <c r="M20" s="39">
        <v>2</v>
      </c>
      <c r="N20" s="39">
        <v>2</v>
      </c>
      <c r="O20" s="39">
        <v>2</v>
      </c>
      <c r="P20" s="39">
        <v>2</v>
      </c>
      <c r="Q20" s="39">
        <v>2</v>
      </c>
      <c r="R20" s="39">
        <v>2</v>
      </c>
      <c r="S20" s="39">
        <v>2</v>
      </c>
      <c r="T20" s="39">
        <v>2</v>
      </c>
      <c r="U20" s="46">
        <v>2</v>
      </c>
      <c r="V20" s="17"/>
      <c r="W20" s="17"/>
      <c r="X20" s="39">
        <v>2</v>
      </c>
      <c r="Y20" s="39">
        <v>2</v>
      </c>
      <c r="Z20" s="39">
        <v>2</v>
      </c>
      <c r="AA20" s="39">
        <v>2</v>
      </c>
      <c r="AB20" s="39">
        <v>2</v>
      </c>
      <c r="AC20" s="39">
        <v>2</v>
      </c>
      <c r="AD20" s="39">
        <v>2</v>
      </c>
      <c r="AE20" s="39">
        <v>2</v>
      </c>
      <c r="AF20" s="39">
        <v>2</v>
      </c>
      <c r="AG20" s="39">
        <v>2</v>
      </c>
      <c r="AH20" s="39">
        <v>2</v>
      </c>
      <c r="AI20" s="39">
        <v>2</v>
      </c>
      <c r="AJ20" s="39">
        <v>2</v>
      </c>
      <c r="AK20" s="39">
        <v>2</v>
      </c>
      <c r="AL20" s="39">
        <v>2</v>
      </c>
      <c r="AM20" s="39">
        <v>2</v>
      </c>
      <c r="AN20" s="39">
        <v>2</v>
      </c>
      <c r="AO20" s="41"/>
      <c r="AP20" s="41"/>
      <c r="AQ20" s="41"/>
      <c r="AR20" s="27"/>
      <c r="AS20" s="27"/>
      <c r="AT20" s="27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21">
        <f>SUM(E20:AT20)</f>
        <v>68</v>
      </c>
      <c r="BF20" s="21"/>
    </row>
    <row r="21" spans="1:58" ht="12.75">
      <c r="A21" s="84"/>
      <c r="B21" s="124"/>
      <c r="C21" s="127"/>
      <c r="D21" s="14" t="s">
        <v>9</v>
      </c>
      <c r="E21" s="39">
        <v>2</v>
      </c>
      <c r="F21" s="39">
        <v>2</v>
      </c>
      <c r="G21" s="39">
        <v>2</v>
      </c>
      <c r="H21" s="39">
        <v>2</v>
      </c>
      <c r="I21" s="39">
        <v>2</v>
      </c>
      <c r="J21" s="39">
        <v>2</v>
      </c>
      <c r="K21" s="39">
        <v>2</v>
      </c>
      <c r="L21" s="39">
        <v>2</v>
      </c>
      <c r="M21" s="39">
        <v>2</v>
      </c>
      <c r="N21" s="39">
        <v>2</v>
      </c>
      <c r="O21" s="39">
        <v>2</v>
      </c>
      <c r="P21" s="39">
        <v>2</v>
      </c>
      <c r="Q21" s="39">
        <v>2</v>
      </c>
      <c r="R21" s="39">
        <v>2</v>
      </c>
      <c r="S21" s="39">
        <v>2</v>
      </c>
      <c r="T21" s="39">
        <v>2</v>
      </c>
      <c r="U21" s="46">
        <v>2</v>
      </c>
      <c r="V21" s="17"/>
      <c r="W21" s="17"/>
      <c r="X21" s="46">
        <v>2</v>
      </c>
      <c r="Y21" s="46">
        <v>2</v>
      </c>
      <c r="Z21" s="46">
        <v>2</v>
      </c>
      <c r="AA21" s="46">
        <v>2</v>
      </c>
      <c r="AB21" s="46">
        <v>2</v>
      </c>
      <c r="AC21" s="46">
        <v>2</v>
      </c>
      <c r="AD21" s="46">
        <v>2</v>
      </c>
      <c r="AE21" s="46">
        <v>2</v>
      </c>
      <c r="AF21" s="46">
        <v>2</v>
      </c>
      <c r="AG21" s="46">
        <v>2</v>
      </c>
      <c r="AH21" s="46">
        <v>2</v>
      </c>
      <c r="AI21" s="46">
        <v>2</v>
      </c>
      <c r="AJ21" s="39">
        <v>2</v>
      </c>
      <c r="AK21" s="39">
        <v>2</v>
      </c>
      <c r="AL21" s="39">
        <v>2</v>
      </c>
      <c r="AM21" s="39">
        <v>2</v>
      </c>
      <c r="AN21" s="39">
        <v>2</v>
      </c>
      <c r="AO21" s="41"/>
      <c r="AP21" s="41"/>
      <c r="AQ21" s="41"/>
      <c r="AR21" s="27"/>
      <c r="AS21" s="27"/>
      <c r="AT21" s="27"/>
      <c r="AU21" s="16"/>
      <c r="AV21" s="17"/>
      <c r="AW21" s="17"/>
      <c r="AX21" s="17"/>
      <c r="AY21" s="17"/>
      <c r="AZ21" s="17"/>
      <c r="BA21" s="17"/>
      <c r="BB21" s="17"/>
      <c r="BC21" s="17"/>
      <c r="BD21" s="17"/>
      <c r="BE21" s="21"/>
      <c r="BF21" s="21">
        <f>SUM(E21:AT21)</f>
        <v>68</v>
      </c>
    </row>
    <row r="22" spans="1:58" ht="12.75">
      <c r="A22" s="84"/>
      <c r="B22" s="124" t="s">
        <v>137</v>
      </c>
      <c r="C22" s="127" t="s">
        <v>134</v>
      </c>
      <c r="D22" s="2" t="s">
        <v>8</v>
      </c>
      <c r="E22" s="39">
        <v>1</v>
      </c>
      <c r="F22" s="39">
        <v>1</v>
      </c>
      <c r="G22" s="39">
        <v>1</v>
      </c>
      <c r="H22" s="39">
        <v>1</v>
      </c>
      <c r="I22" s="39">
        <v>1</v>
      </c>
      <c r="J22" s="39">
        <v>1</v>
      </c>
      <c r="K22" s="39">
        <v>1</v>
      </c>
      <c r="L22" s="39">
        <v>1</v>
      </c>
      <c r="M22" s="39">
        <v>1</v>
      </c>
      <c r="N22" s="39">
        <v>1</v>
      </c>
      <c r="O22" s="39">
        <v>1</v>
      </c>
      <c r="P22" s="39">
        <v>1</v>
      </c>
      <c r="Q22" s="39">
        <v>1</v>
      </c>
      <c r="R22" s="39">
        <v>1</v>
      </c>
      <c r="S22" s="39">
        <v>1</v>
      </c>
      <c r="T22" s="39">
        <v>2</v>
      </c>
      <c r="U22" s="46">
        <v>1</v>
      </c>
      <c r="V22" s="17"/>
      <c r="W22" s="17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1"/>
      <c r="AP22" s="41"/>
      <c r="AQ22" s="41"/>
      <c r="AR22" s="27"/>
      <c r="AS22" s="27"/>
      <c r="AT22" s="27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21">
        <f>SUM(E22:AT22)</f>
        <v>18</v>
      </c>
      <c r="BF22" s="21"/>
    </row>
    <row r="23" spans="1:58" ht="12.75">
      <c r="A23" s="84"/>
      <c r="B23" s="124"/>
      <c r="C23" s="127"/>
      <c r="D23" s="14" t="s">
        <v>9</v>
      </c>
      <c r="E23" s="39">
        <v>1</v>
      </c>
      <c r="F23" s="39">
        <v>1</v>
      </c>
      <c r="G23" s="39"/>
      <c r="H23" s="39"/>
      <c r="I23" s="39"/>
      <c r="J23" s="39">
        <v>1</v>
      </c>
      <c r="K23" s="39"/>
      <c r="L23" s="39"/>
      <c r="M23" s="39">
        <v>1</v>
      </c>
      <c r="N23" s="39"/>
      <c r="O23" s="39">
        <v>1</v>
      </c>
      <c r="P23" s="39"/>
      <c r="Q23" s="39">
        <v>1</v>
      </c>
      <c r="R23" s="39">
        <v>1</v>
      </c>
      <c r="S23" s="39">
        <v>1</v>
      </c>
      <c r="T23" s="39">
        <v>1</v>
      </c>
      <c r="U23" s="46"/>
      <c r="V23" s="17"/>
      <c r="W23" s="17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1"/>
      <c r="AP23" s="41"/>
      <c r="AQ23" s="41"/>
      <c r="AR23" s="27"/>
      <c r="AS23" s="27"/>
      <c r="AT23" s="27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21"/>
      <c r="BF23" s="21">
        <f>SUM(E23:AT23)</f>
        <v>9</v>
      </c>
    </row>
    <row r="24" spans="1:58" ht="15" customHeight="1">
      <c r="A24" s="84"/>
      <c r="B24" s="138" t="s">
        <v>135</v>
      </c>
      <c r="C24" s="139" t="s">
        <v>145</v>
      </c>
      <c r="D24" s="2" t="s">
        <v>8</v>
      </c>
      <c r="E24" s="39">
        <v>1</v>
      </c>
      <c r="F24" s="39">
        <v>1</v>
      </c>
      <c r="G24" s="39">
        <v>1</v>
      </c>
      <c r="H24" s="39">
        <v>1</v>
      </c>
      <c r="I24" s="39">
        <v>1</v>
      </c>
      <c r="J24" s="39">
        <v>1</v>
      </c>
      <c r="K24" s="39"/>
      <c r="L24" s="39">
        <v>1</v>
      </c>
      <c r="M24" s="39">
        <v>1</v>
      </c>
      <c r="N24" s="39"/>
      <c r="O24" s="39">
        <v>1</v>
      </c>
      <c r="P24" s="39"/>
      <c r="Q24" s="39">
        <v>1</v>
      </c>
      <c r="R24" s="39">
        <v>1</v>
      </c>
      <c r="S24" s="39"/>
      <c r="T24" s="39">
        <v>1</v>
      </c>
      <c r="U24" s="46"/>
      <c r="V24" s="17"/>
      <c r="W24" s="17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1"/>
      <c r="AP24" s="41"/>
      <c r="AQ24" s="41"/>
      <c r="AR24" s="27"/>
      <c r="AS24" s="27"/>
      <c r="AT24" s="27"/>
      <c r="AU24" s="16"/>
      <c r="AV24" s="17"/>
      <c r="AW24" s="17"/>
      <c r="AX24" s="17"/>
      <c r="AY24" s="17"/>
      <c r="AZ24" s="17"/>
      <c r="BA24" s="17"/>
      <c r="BB24" s="17"/>
      <c r="BC24" s="17"/>
      <c r="BD24" s="17"/>
      <c r="BE24" s="21">
        <f>SUM(E24:AT24)</f>
        <v>12</v>
      </c>
      <c r="BF24" s="21"/>
    </row>
    <row r="25" spans="1:58" ht="15" customHeight="1">
      <c r="A25" s="84"/>
      <c r="B25" s="138"/>
      <c r="C25" s="140"/>
      <c r="D25" s="14" t="s">
        <v>9</v>
      </c>
      <c r="E25" s="39"/>
      <c r="F25" s="39"/>
      <c r="G25" s="39">
        <v>1</v>
      </c>
      <c r="H25" s="39"/>
      <c r="I25" s="39"/>
      <c r="J25" s="39">
        <v>1</v>
      </c>
      <c r="K25" s="39"/>
      <c r="L25" s="39">
        <v>1</v>
      </c>
      <c r="M25" s="39"/>
      <c r="N25" s="39">
        <v>1</v>
      </c>
      <c r="O25" s="39"/>
      <c r="P25" s="39">
        <v>1</v>
      </c>
      <c r="Q25" s="39"/>
      <c r="R25" s="39"/>
      <c r="S25" s="39">
        <v>1</v>
      </c>
      <c r="T25" s="39"/>
      <c r="U25" s="46"/>
      <c r="V25" s="17"/>
      <c r="W25" s="17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1"/>
      <c r="AP25" s="41"/>
      <c r="AQ25" s="41"/>
      <c r="AR25" s="27"/>
      <c r="AS25" s="27"/>
      <c r="AT25" s="27"/>
      <c r="AU25" s="16"/>
      <c r="AV25" s="17"/>
      <c r="AW25" s="17"/>
      <c r="AX25" s="17"/>
      <c r="AY25" s="17"/>
      <c r="AZ25" s="17"/>
      <c r="BA25" s="17"/>
      <c r="BB25" s="17"/>
      <c r="BC25" s="17"/>
      <c r="BD25" s="17"/>
      <c r="BE25" s="21"/>
      <c r="BF25" s="21">
        <f>SUM(E25:AT25)</f>
        <v>6</v>
      </c>
    </row>
    <row r="26" spans="1:58" ht="15" customHeight="1">
      <c r="A26" s="84"/>
      <c r="B26" s="138" t="s">
        <v>144</v>
      </c>
      <c r="C26" s="139" t="s">
        <v>146</v>
      </c>
      <c r="D26" s="2" t="s">
        <v>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6"/>
      <c r="V26" s="17"/>
      <c r="W26" s="17"/>
      <c r="X26" s="46">
        <v>1</v>
      </c>
      <c r="Y26" s="46">
        <v>2</v>
      </c>
      <c r="Z26" s="46">
        <v>1</v>
      </c>
      <c r="AA26" s="46">
        <v>2</v>
      </c>
      <c r="AB26" s="46">
        <v>1</v>
      </c>
      <c r="AC26" s="46">
        <v>2</v>
      </c>
      <c r="AD26" s="46">
        <v>1</v>
      </c>
      <c r="AE26" s="46">
        <v>1</v>
      </c>
      <c r="AF26" s="46">
        <v>1</v>
      </c>
      <c r="AG26" s="46">
        <v>2</v>
      </c>
      <c r="AH26" s="46">
        <v>1</v>
      </c>
      <c r="AI26" s="46">
        <v>1</v>
      </c>
      <c r="AJ26" s="46">
        <v>2</v>
      </c>
      <c r="AK26" s="46">
        <v>1</v>
      </c>
      <c r="AL26" s="46">
        <v>2</v>
      </c>
      <c r="AM26" s="46">
        <v>1</v>
      </c>
      <c r="AN26" s="46">
        <v>2</v>
      </c>
      <c r="AO26" s="41"/>
      <c r="AP26" s="41"/>
      <c r="AQ26" s="41"/>
      <c r="AR26" s="27"/>
      <c r="AS26" s="27"/>
      <c r="AT26" s="27"/>
      <c r="AU26" s="16"/>
      <c r="AV26" s="17"/>
      <c r="AW26" s="17"/>
      <c r="AX26" s="17"/>
      <c r="AY26" s="17"/>
      <c r="AZ26" s="17"/>
      <c r="BA26" s="17"/>
      <c r="BB26" s="17"/>
      <c r="BC26" s="17"/>
      <c r="BD26" s="17"/>
      <c r="BE26" s="21">
        <f>SUM(E26:AT26)</f>
        <v>24</v>
      </c>
      <c r="BF26" s="21"/>
    </row>
    <row r="27" spans="1:58" ht="15" customHeight="1">
      <c r="A27" s="84"/>
      <c r="B27" s="138"/>
      <c r="C27" s="140"/>
      <c r="D27" s="14" t="s">
        <v>9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6"/>
      <c r="V27" s="17"/>
      <c r="W27" s="17"/>
      <c r="X27" s="46">
        <v>1</v>
      </c>
      <c r="Y27" s="46">
        <v>1</v>
      </c>
      <c r="Z27" s="46">
        <v>1</v>
      </c>
      <c r="AA27" s="46"/>
      <c r="AB27" s="46">
        <v>1</v>
      </c>
      <c r="AC27" s="46"/>
      <c r="AD27" s="46">
        <v>1</v>
      </c>
      <c r="AE27" s="46">
        <v>1</v>
      </c>
      <c r="AF27" s="46">
        <v>1</v>
      </c>
      <c r="AG27" s="46">
        <v>1</v>
      </c>
      <c r="AH27" s="46"/>
      <c r="AI27" s="46">
        <v>1</v>
      </c>
      <c r="AJ27" s="46"/>
      <c r="AK27" s="46">
        <v>1</v>
      </c>
      <c r="AL27" s="46">
        <v>1</v>
      </c>
      <c r="AM27" s="46"/>
      <c r="AN27" s="46">
        <v>1</v>
      </c>
      <c r="AO27" s="41"/>
      <c r="AP27" s="41"/>
      <c r="AQ27" s="41"/>
      <c r="AR27" s="27"/>
      <c r="AS27" s="27"/>
      <c r="AT27" s="27"/>
      <c r="AU27" s="16"/>
      <c r="AV27" s="17"/>
      <c r="AW27" s="17"/>
      <c r="AX27" s="17"/>
      <c r="AY27" s="17"/>
      <c r="AZ27" s="17"/>
      <c r="BA27" s="17"/>
      <c r="BB27" s="17"/>
      <c r="BC27" s="17"/>
      <c r="BD27" s="17"/>
      <c r="BE27" s="21"/>
      <c r="BF27" s="21">
        <f>SUM(E27:AT27)</f>
        <v>12</v>
      </c>
    </row>
    <row r="28" spans="1:58" ht="12.75">
      <c r="A28" s="84"/>
      <c r="B28" s="125" t="s">
        <v>11</v>
      </c>
      <c r="C28" s="85" t="s">
        <v>20</v>
      </c>
      <c r="D28" s="24" t="s">
        <v>8</v>
      </c>
      <c r="E28" s="23">
        <f>SUM(E30,E32)</f>
        <v>4</v>
      </c>
      <c r="F28" s="23">
        <f aca="true" t="shared" si="4" ref="F28:U28">SUM(F30,F32)</f>
        <v>5</v>
      </c>
      <c r="G28" s="23">
        <f t="shared" si="4"/>
        <v>4</v>
      </c>
      <c r="H28" s="23">
        <f t="shared" si="4"/>
        <v>5</v>
      </c>
      <c r="I28" s="23">
        <f t="shared" si="4"/>
        <v>4</v>
      </c>
      <c r="J28" s="23">
        <f t="shared" si="4"/>
        <v>5</v>
      </c>
      <c r="K28" s="23">
        <f t="shared" si="4"/>
        <v>4</v>
      </c>
      <c r="L28" s="23">
        <f t="shared" si="4"/>
        <v>5</v>
      </c>
      <c r="M28" s="23">
        <f t="shared" si="4"/>
        <v>4</v>
      </c>
      <c r="N28" s="23">
        <f t="shared" si="4"/>
        <v>5</v>
      </c>
      <c r="O28" s="23">
        <f t="shared" si="4"/>
        <v>4</v>
      </c>
      <c r="P28" s="23">
        <f t="shared" si="4"/>
        <v>5</v>
      </c>
      <c r="Q28" s="23">
        <f t="shared" si="4"/>
        <v>4</v>
      </c>
      <c r="R28" s="23">
        <f t="shared" si="4"/>
        <v>4</v>
      </c>
      <c r="S28" s="23">
        <f t="shared" si="4"/>
        <v>4</v>
      </c>
      <c r="T28" s="23">
        <f t="shared" si="4"/>
        <v>4</v>
      </c>
      <c r="U28" s="23">
        <f t="shared" si="4"/>
        <v>2</v>
      </c>
      <c r="V28" s="17"/>
      <c r="W28" s="17"/>
      <c r="X28" s="23">
        <f aca="true" t="shared" si="5" ref="X28:AN28">SUM(X30)</f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0</v>
      </c>
      <c r="AC28" s="23">
        <f t="shared" si="5"/>
        <v>0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0</v>
      </c>
      <c r="AI28" s="23">
        <f t="shared" si="5"/>
        <v>0</v>
      </c>
      <c r="AJ28" s="23">
        <f t="shared" si="5"/>
        <v>0</v>
      </c>
      <c r="AK28" s="23">
        <f t="shared" si="5"/>
        <v>0</v>
      </c>
      <c r="AL28" s="23">
        <f t="shared" si="5"/>
        <v>0</v>
      </c>
      <c r="AM28" s="23">
        <f t="shared" si="5"/>
        <v>0</v>
      </c>
      <c r="AN28" s="23">
        <f t="shared" si="5"/>
        <v>0</v>
      </c>
      <c r="AO28" s="41"/>
      <c r="AP28" s="41"/>
      <c r="AQ28" s="41"/>
      <c r="AR28" s="27"/>
      <c r="AS28" s="27"/>
      <c r="AT28" s="27"/>
      <c r="AU28" s="16"/>
      <c r="AV28" s="17"/>
      <c r="AW28" s="17"/>
      <c r="AX28" s="17"/>
      <c r="AY28" s="17"/>
      <c r="AZ28" s="17"/>
      <c r="BA28" s="17"/>
      <c r="BB28" s="17"/>
      <c r="BC28" s="17"/>
      <c r="BD28" s="17"/>
      <c r="BE28" s="23">
        <f>SUM(E28:AT28)</f>
        <v>72</v>
      </c>
      <c r="BF28" s="23"/>
    </row>
    <row r="29" spans="1:58" ht="12.75">
      <c r="A29" s="84"/>
      <c r="B29" s="125"/>
      <c r="C29" s="133"/>
      <c r="D29" s="24" t="s">
        <v>9</v>
      </c>
      <c r="E29" s="23">
        <f>SUM(E31,E33)</f>
        <v>2</v>
      </c>
      <c r="F29" s="23">
        <f aca="true" t="shared" si="6" ref="F29:U29">SUM(F31,F33)</f>
        <v>2</v>
      </c>
      <c r="G29" s="23">
        <f t="shared" si="6"/>
        <v>3</v>
      </c>
      <c r="H29" s="23">
        <f t="shared" si="6"/>
        <v>2</v>
      </c>
      <c r="I29" s="23">
        <f t="shared" si="6"/>
        <v>2</v>
      </c>
      <c r="J29" s="23">
        <f t="shared" si="6"/>
        <v>2</v>
      </c>
      <c r="K29" s="23">
        <f t="shared" si="6"/>
        <v>3</v>
      </c>
      <c r="L29" s="23">
        <f t="shared" si="6"/>
        <v>2</v>
      </c>
      <c r="M29" s="23">
        <f t="shared" si="6"/>
        <v>2</v>
      </c>
      <c r="N29" s="23">
        <f t="shared" si="6"/>
        <v>2</v>
      </c>
      <c r="O29" s="23">
        <f t="shared" si="6"/>
        <v>2</v>
      </c>
      <c r="P29" s="23">
        <f t="shared" si="6"/>
        <v>2</v>
      </c>
      <c r="Q29" s="23">
        <f t="shared" si="6"/>
        <v>2</v>
      </c>
      <c r="R29" s="23">
        <f t="shared" si="6"/>
        <v>2</v>
      </c>
      <c r="S29" s="23">
        <f t="shared" si="6"/>
        <v>2</v>
      </c>
      <c r="T29" s="23">
        <f t="shared" si="6"/>
        <v>2</v>
      </c>
      <c r="U29" s="23">
        <f t="shared" si="6"/>
        <v>2</v>
      </c>
      <c r="V29" s="17"/>
      <c r="W29" s="17"/>
      <c r="X29" s="23">
        <f aca="true" t="shared" si="7" ref="X29:AN29">SUM(X31)</f>
        <v>0</v>
      </c>
      <c r="Y29" s="23">
        <f t="shared" si="7"/>
        <v>0</v>
      </c>
      <c r="Z29" s="23">
        <f t="shared" si="7"/>
        <v>0</v>
      </c>
      <c r="AA29" s="23">
        <f t="shared" si="7"/>
        <v>0</v>
      </c>
      <c r="AB29" s="23">
        <f t="shared" si="7"/>
        <v>0</v>
      </c>
      <c r="AC29" s="23">
        <f t="shared" si="7"/>
        <v>0</v>
      </c>
      <c r="AD29" s="23">
        <f t="shared" si="7"/>
        <v>0</v>
      </c>
      <c r="AE29" s="23">
        <f t="shared" si="7"/>
        <v>0</v>
      </c>
      <c r="AF29" s="23">
        <f t="shared" si="7"/>
        <v>0</v>
      </c>
      <c r="AG29" s="23">
        <f t="shared" si="7"/>
        <v>0</v>
      </c>
      <c r="AH29" s="23">
        <f t="shared" si="7"/>
        <v>0</v>
      </c>
      <c r="AI29" s="23">
        <f t="shared" si="7"/>
        <v>0</v>
      </c>
      <c r="AJ29" s="23">
        <f t="shared" si="7"/>
        <v>0</v>
      </c>
      <c r="AK29" s="23">
        <f t="shared" si="7"/>
        <v>0</v>
      </c>
      <c r="AL29" s="23">
        <f t="shared" si="7"/>
        <v>0</v>
      </c>
      <c r="AM29" s="23">
        <f t="shared" si="7"/>
        <v>0</v>
      </c>
      <c r="AN29" s="23">
        <f t="shared" si="7"/>
        <v>0</v>
      </c>
      <c r="AO29" s="41"/>
      <c r="AP29" s="41"/>
      <c r="AQ29" s="41"/>
      <c r="AR29" s="27"/>
      <c r="AS29" s="27"/>
      <c r="AT29" s="27"/>
      <c r="AU29" s="16"/>
      <c r="AV29" s="17"/>
      <c r="AW29" s="17"/>
      <c r="AX29" s="17"/>
      <c r="AY29" s="17"/>
      <c r="AZ29" s="17"/>
      <c r="BA29" s="17"/>
      <c r="BB29" s="17"/>
      <c r="BC29" s="17"/>
      <c r="BD29" s="17"/>
      <c r="BE29" s="23"/>
      <c r="BF29" s="23">
        <f>SUM(E29:AT29)</f>
        <v>36</v>
      </c>
    </row>
    <row r="30" spans="1:58" ht="12.75">
      <c r="A30" s="84"/>
      <c r="B30" s="128" t="s">
        <v>63</v>
      </c>
      <c r="C30" s="127" t="s">
        <v>59</v>
      </c>
      <c r="D30" s="2" t="s">
        <v>8</v>
      </c>
      <c r="E30" s="21">
        <v>2</v>
      </c>
      <c r="F30" s="21">
        <v>3</v>
      </c>
      <c r="G30" s="21">
        <v>2</v>
      </c>
      <c r="H30" s="21">
        <v>3</v>
      </c>
      <c r="I30" s="21">
        <v>2</v>
      </c>
      <c r="J30" s="21">
        <v>3</v>
      </c>
      <c r="K30" s="21">
        <v>2</v>
      </c>
      <c r="L30" s="21">
        <v>3</v>
      </c>
      <c r="M30" s="21">
        <v>2</v>
      </c>
      <c r="N30" s="21">
        <v>3</v>
      </c>
      <c r="O30" s="21">
        <v>2</v>
      </c>
      <c r="P30" s="21">
        <v>3</v>
      </c>
      <c r="Q30" s="21">
        <v>2</v>
      </c>
      <c r="R30" s="21">
        <v>2</v>
      </c>
      <c r="S30" s="21">
        <v>2</v>
      </c>
      <c r="T30" s="21">
        <v>2</v>
      </c>
      <c r="U30" s="46">
        <v>2</v>
      </c>
      <c r="V30" s="17"/>
      <c r="W30" s="17"/>
      <c r="X30" s="33"/>
      <c r="Y30" s="33"/>
      <c r="Z30" s="33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1"/>
      <c r="AP30" s="41"/>
      <c r="AQ30" s="41"/>
      <c r="AR30" s="27"/>
      <c r="AS30" s="27"/>
      <c r="AT30" s="27"/>
      <c r="AU30" s="16"/>
      <c r="AV30" s="17"/>
      <c r="AW30" s="17"/>
      <c r="AX30" s="17"/>
      <c r="AY30" s="17"/>
      <c r="AZ30" s="17"/>
      <c r="BA30" s="17"/>
      <c r="BB30" s="17"/>
      <c r="BC30" s="17"/>
      <c r="BD30" s="17"/>
      <c r="BE30" s="21">
        <f>SUM(E30:AT30)</f>
        <v>40</v>
      </c>
      <c r="BF30" s="21"/>
    </row>
    <row r="31" spans="1:58" ht="12.75">
      <c r="A31" s="84"/>
      <c r="B31" s="128"/>
      <c r="C31" s="127"/>
      <c r="D31" s="14" t="s">
        <v>9</v>
      </c>
      <c r="E31" s="21">
        <v>1</v>
      </c>
      <c r="F31" s="21">
        <v>1</v>
      </c>
      <c r="G31" s="21">
        <v>2</v>
      </c>
      <c r="H31" s="21">
        <v>1</v>
      </c>
      <c r="I31" s="21">
        <v>1</v>
      </c>
      <c r="J31" s="21">
        <v>1</v>
      </c>
      <c r="K31" s="21">
        <v>2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46">
        <v>2</v>
      </c>
      <c r="V31" s="17"/>
      <c r="W31" s="17"/>
      <c r="X31" s="33"/>
      <c r="Y31" s="33"/>
      <c r="Z31" s="33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1"/>
      <c r="AP31" s="41"/>
      <c r="AQ31" s="41"/>
      <c r="AR31" s="27"/>
      <c r="AS31" s="27"/>
      <c r="AT31" s="27"/>
      <c r="AU31" s="16"/>
      <c r="AV31" s="17"/>
      <c r="AW31" s="17"/>
      <c r="AX31" s="17"/>
      <c r="AY31" s="17"/>
      <c r="AZ31" s="17"/>
      <c r="BA31" s="17"/>
      <c r="BB31" s="17"/>
      <c r="BC31" s="17"/>
      <c r="BD31" s="17"/>
      <c r="BE31" s="21"/>
      <c r="BF31" s="21">
        <f>SUM(E31:AT31)</f>
        <v>20</v>
      </c>
    </row>
    <row r="32" spans="1:58" ht="12.75">
      <c r="A32" s="84"/>
      <c r="B32" s="128" t="s">
        <v>64</v>
      </c>
      <c r="C32" s="129" t="s">
        <v>65</v>
      </c>
      <c r="D32" s="2" t="s">
        <v>8</v>
      </c>
      <c r="E32" s="21">
        <v>2</v>
      </c>
      <c r="F32" s="21">
        <v>2</v>
      </c>
      <c r="G32" s="21">
        <v>2</v>
      </c>
      <c r="H32" s="21">
        <v>2</v>
      </c>
      <c r="I32" s="21">
        <v>2</v>
      </c>
      <c r="J32" s="21">
        <v>2</v>
      </c>
      <c r="K32" s="21">
        <v>2</v>
      </c>
      <c r="L32" s="21">
        <v>2</v>
      </c>
      <c r="M32" s="21">
        <v>2</v>
      </c>
      <c r="N32" s="21">
        <v>2</v>
      </c>
      <c r="O32" s="21">
        <v>2</v>
      </c>
      <c r="P32" s="21">
        <v>2</v>
      </c>
      <c r="Q32" s="21">
        <v>2</v>
      </c>
      <c r="R32" s="21">
        <v>2</v>
      </c>
      <c r="S32" s="21">
        <v>2</v>
      </c>
      <c r="T32" s="21">
        <v>2</v>
      </c>
      <c r="U32" s="21"/>
      <c r="V32" s="17"/>
      <c r="W32" s="17"/>
      <c r="X32" s="33"/>
      <c r="Y32" s="33"/>
      <c r="Z32" s="33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41"/>
      <c r="AP32" s="41"/>
      <c r="AQ32" s="41"/>
      <c r="AR32" s="27"/>
      <c r="AS32" s="27"/>
      <c r="AT32" s="27"/>
      <c r="AU32" s="16"/>
      <c r="AV32" s="17"/>
      <c r="AW32" s="17"/>
      <c r="AX32" s="17"/>
      <c r="AY32" s="17"/>
      <c r="AZ32" s="17"/>
      <c r="BA32" s="17"/>
      <c r="BB32" s="17"/>
      <c r="BC32" s="17"/>
      <c r="BD32" s="17"/>
      <c r="BE32" s="21">
        <f>SUM(E32:AT32)</f>
        <v>32</v>
      </c>
      <c r="BF32" s="21"/>
    </row>
    <row r="33" spans="1:58" ht="12.75">
      <c r="A33" s="84"/>
      <c r="B33" s="128"/>
      <c r="C33" s="130"/>
      <c r="D33" s="14" t="s">
        <v>9</v>
      </c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70">
        <v>1</v>
      </c>
      <c r="L33" s="21">
        <v>1</v>
      </c>
      <c r="M33" s="21">
        <v>1</v>
      </c>
      <c r="N33" s="21">
        <v>1</v>
      </c>
      <c r="O33" s="70">
        <v>1</v>
      </c>
      <c r="P33" s="21">
        <v>1</v>
      </c>
      <c r="Q33" s="21">
        <v>1</v>
      </c>
      <c r="R33" s="21">
        <v>1</v>
      </c>
      <c r="S33" s="21">
        <v>1</v>
      </c>
      <c r="T33" s="21">
        <v>1</v>
      </c>
      <c r="U33" s="46"/>
      <c r="V33" s="17"/>
      <c r="W33" s="17"/>
      <c r="X33" s="33"/>
      <c r="Y33" s="33"/>
      <c r="Z33" s="3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41"/>
      <c r="AP33" s="41"/>
      <c r="AQ33" s="41"/>
      <c r="AR33" s="27"/>
      <c r="AS33" s="27"/>
      <c r="AT33" s="27"/>
      <c r="AU33" s="16"/>
      <c r="AV33" s="17"/>
      <c r="AW33" s="17"/>
      <c r="AX33" s="17"/>
      <c r="AY33" s="17"/>
      <c r="AZ33" s="17"/>
      <c r="BA33" s="17"/>
      <c r="BB33" s="17"/>
      <c r="BC33" s="17"/>
      <c r="BD33" s="17"/>
      <c r="BE33" s="21"/>
      <c r="BF33" s="21">
        <f>SUM(E33:AT33)</f>
        <v>16</v>
      </c>
    </row>
    <row r="34" spans="1:58" ht="12.75">
      <c r="A34" s="84"/>
      <c r="B34" s="87" t="s">
        <v>14</v>
      </c>
      <c r="C34" s="131" t="s">
        <v>15</v>
      </c>
      <c r="D34" s="24" t="s">
        <v>8</v>
      </c>
      <c r="E34" s="23">
        <f>SUM(E36,E56)</f>
        <v>22</v>
      </c>
      <c r="F34" s="23">
        <f aca="true" t="shared" si="8" ref="F34:U34">SUM(F36,F56)</f>
        <v>21</v>
      </c>
      <c r="G34" s="23">
        <f t="shared" si="8"/>
        <v>22</v>
      </c>
      <c r="H34" s="23">
        <f t="shared" si="8"/>
        <v>21</v>
      </c>
      <c r="I34" s="23">
        <f t="shared" si="8"/>
        <v>22</v>
      </c>
      <c r="J34" s="23">
        <f t="shared" si="8"/>
        <v>21</v>
      </c>
      <c r="K34" s="23">
        <f t="shared" si="8"/>
        <v>23</v>
      </c>
      <c r="L34" s="23">
        <f t="shared" si="8"/>
        <v>21</v>
      </c>
      <c r="M34" s="23">
        <f t="shared" si="8"/>
        <v>22</v>
      </c>
      <c r="N34" s="23">
        <f t="shared" si="8"/>
        <v>22</v>
      </c>
      <c r="O34" s="23">
        <f t="shared" si="8"/>
        <v>22</v>
      </c>
      <c r="P34" s="23">
        <f t="shared" si="8"/>
        <v>22</v>
      </c>
      <c r="Q34" s="23">
        <f t="shared" si="8"/>
        <v>22</v>
      </c>
      <c r="R34" s="23">
        <f t="shared" si="8"/>
        <v>22</v>
      </c>
      <c r="S34" s="23">
        <f t="shared" si="8"/>
        <v>24</v>
      </c>
      <c r="T34" s="23">
        <f t="shared" si="8"/>
        <v>22</v>
      </c>
      <c r="U34" s="23">
        <f t="shared" si="8"/>
        <v>25</v>
      </c>
      <c r="V34" s="17"/>
      <c r="W34" s="17"/>
      <c r="X34" s="23">
        <f aca="true" t="shared" si="9" ref="X34:AN34">SUM(X56,X36)</f>
        <v>31</v>
      </c>
      <c r="Y34" s="23">
        <f t="shared" si="9"/>
        <v>30</v>
      </c>
      <c r="Z34" s="23">
        <f t="shared" si="9"/>
        <v>31</v>
      </c>
      <c r="AA34" s="23">
        <f t="shared" si="9"/>
        <v>30</v>
      </c>
      <c r="AB34" s="23">
        <f t="shared" si="9"/>
        <v>31</v>
      </c>
      <c r="AC34" s="23">
        <f t="shared" si="9"/>
        <v>30</v>
      </c>
      <c r="AD34" s="23">
        <f t="shared" si="9"/>
        <v>31</v>
      </c>
      <c r="AE34" s="23">
        <f t="shared" si="9"/>
        <v>31</v>
      </c>
      <c r="AF34" s="23">
        <f t="shared" si="9"/>
        <v>31</v>
      </c>
      <c r="AG34" s="23">
        <f t="shared" si="9"/>
        <v>30</v>
      </c>
      <c r="AH34" s="23">
        <f t="shared" si="9"/>
        <v>31</v>
      </c>
      <c r="AI34" s="23">
        <f t="shared" si="9"/>
        <v>31</v>
      </c>
      <c r="AJ34" s="23">
        <f t="shared" si="9"/>
        <v>30</v>
      </c>
      <c r="AK34" s="23">
        <f t="shared" si="9"/>
        <v>31</v>
      </c>
      <c r="AL34" s="23">
        <f t="shared" si="9"/>
        <v>30</v>
      </c>
      <c r="AM34" s="23">
        <f t="shared" si="9"/>
        <v>31</v>
      </c>
      <c r="AN34" s="23">
        <f t="shared" si="9"/>
        <v>30</v>
      </c>
      <c r="AO34" s="41"/>
      <c r="AP34" s="41"/>
      <c r="AQ34" s="41"/>
      <c r="AR34" s="27"/>
      <c r="AS34" s="27"/>
      <c r="AT34" s="27"/>
      <c r="AU34" s="16"/>
      <c r="AV34" s="17"/>
      <c r="AW34" s="17"/>
      <c r="AX34" s="17"/>
      <c r="AY34" s="17"/>
      <c r="AZ34" s="17"/>
      <c r="BA34" s="17"/>
      <c r="BB34" s="17"/>
      <c r="BC34" s="17"/>
      <c r="BD34" s="17"/>
      <c r="BE34" s="23">
        <f>SUM(E34:AN34)</f>
        <v>896</v>
      </c>
      <c r="BF34" s="23"/>
    </row>
    <row r="35" spans="1:58" ht="12.75">
      <c r="A35" s="84"/>
      <c r="B35" s="88"/>
      <c r="C35" s="132"/>
      <c r="D35" s="24" t="s">
        <v>9</v>
      </c>
      <c r="E35" s="23">
        <f>SUM(E37,E57)</f>
        <v>11</v>
      </c>
      <c r="F35" s="23">
        <f aca="true" t="shared" si="10" ref="F35:U35">SUM(F37,F57)</f>
        <v>12</v>
      </c>
      <c r="G35" s="23">
        <f t="shared" si="10"/>
        <v>10</v>
      </c>
      <c r="H35" s="23">
        <f t="shared" si="10"/>
        <v>12</v>
      </c>
      <c r="I35" s="23">
        <f t="shared" si="10"/>
        <v>11</v>
      </c>
      <c r="J35" s="23">
        <f t="shared" si="10"/>
        <v>11</v>
      </c>
      <c r="K35" s="23">
        <f t="shared" si="10"/>
        <v>11</v>
      </c>
      <c r="L35" s="23">
        <f t="shared" si="10"/>
        <v>12</v>
      </c>
      <c r="M35" s="23">
        <f t="shared" si="10"/>
        <v>11</v>
      </c>
      <c r="N35" s="23">
        <f t="shared" si="10"/>
        <v>12</v>
      </c>
      <c r="O35" s="23">
        <f t="shared" si="10"/>
        <v>12</v>
      </c>
      <c r="P35" s="23">
        <f t="shared" si="10"/>
        <v>12</v>
      </c>
      <c r="Q35" s="23">
        <f t="shared" si="10"/>
        <v>12</v>
      </c>
      <c r="R35" s="23">
        <f t="shared" si="10"/>
        <v>12</v>
      </c>
      <c r="S35" s="23">
        <f t="shared" si="10"/>
        <v>10</v>
      </c>
      <c r="T35" s="23">
        <f t="shared" si="10"/>
        <v>11</v>
      </c>
      <c r="U35" s="23">
        <f t="shared" si="10"/>
        <v>14</v>
      </c>
      <c r="V35" s="17"/>
      <c r="W35" s="17"/>
      <c r="X35" s="23">
        <f aca="true" t="shared" si="11" ref="X35:AN35">SUM(X57,X37)</f>
        <v>15</v>
      </c>
      <c r="Y35" s="23">
        <f t="shared" si="11"/>
        <v>15</v>
      </c>
      <c r="Z35" s="23">
        <f t="shared" si="11"/>
        <v>15</v>
      </c>
      <c r="AA35" s="23">
        <f t="shared" si="11"/>
        <v>16</v>
      </c>
      <c r="AB35" s="23">
        <f t="shared" si="11"/>
        <v>15</v>
      </c>
      <c r="AC35" s="23">
        <f t="shared" si="11"/>
        <v>16</v>
      </c>
      <c r="AD35" s="23">
        <f t="shared" si="11"/>
        <v>15</v>
      </c>
      <c r="AE35" s="23">
        <f t="shared" si="11"/>
        <v>15</v>
      </c>
      <c r="AF35" s="23">
        <f t="shared" si="11"/>
        <v>15</v>
      </c>
      <c r="AG35" s="23">
        <f t="shared" si="11"/>
        <v>15</v>
      </c>
      <c r="AH35" s="23">
        <f t="shared" si="11"/>
        <v>15</v>
      </c>
      <c r="AI35" s="23">
        <f t="shared" si="11"/>
        <v>14</v>
      </c>
      <c r="AJ35" s="23">
        <f t="shared" si="11"/>
        <v>16</v>
      </c>
      <c r="AK35" s="23">
        <f t="shared" si="11"/>
        <v>15</v>
      </c>
      <c r="AL35" s="23">
        <f t="shared" si="11"/>
        <v>15</v>
      </c>
      <c r="AM35" s="23">
        <f t="shared" si="11"/>
        <v>16</v>
      </c>
      <c r="AN35" s="23">
        <f t="shared" si="11"/>
        <v>15</v>
      </c>
      <c r="AO35" s="41"/>
      <c r="AP35" s="41"/>
      <c r="AQ35" s="41"/>
      <c r="AR35" s="27"/>
      <c r="AS35" s="27"/>
      <c r="AT35" s="27"/>
      <c r="AU35" s="16"/>
      <c r="AV35" s="17"/>
      <c r="AW35" s="17"/>
      <c r="AX35" s="17"/>
      <c r="AY35" s="17"/>
      <c r="AZ35" s="17"/>
      <c r="BA35" s="17"/>
      <c r="BB35" s="17"/>
      <c r="BC35" s="17"/>
      <c r="BD35" s="17"/>
      <c r="BE35" s="23"/>
      <c r="BF35" s="23">
        <f>SUM(E35:AN35)</f>
        <v>454</v>
      </c>
    </row>
    <row r="36" spans="1:58" ht="12.75">
      <c r="A36" s="84"/>
      <c r="B36" s="87" t="s">
        <v>12</v>
      </c>
      <c r="C36" s="85" t="s">
        <v>13</v>
      </c>
      <c r="D36" s="24" t="s">
        <v>8</v>
      </c>
      <c r="E36" s="23">
        <f>SUM(E38,E40,E42,E44,E46,E48,E50,E52,E54)</f>
        <v>14</v>
      </c>
      <c r="F36" s="23">
        <f aca="true" t="shared" si="12" ref="F36:U36">SUM(F38,F40,F42,F44,F46,F48,F50,F52,F54)</f>
        <v>12</v>
      </c>
      <c r="G36" s="23">
        <f t="shared" si="12"/>
        <v>14</v>
      </c>
      <c r="H36" s="23">
        <f t="shared" si="12"/>
        <v>13</v>
      </c>
      <c r="I36" s="23">
        <f t="shared" si="12"/>
        <v>14</v>
      </c>
      <c r="J36" s="23">
        <f t="shared" si="12"/>
        <v>13</v>
      </c>
      <c r="K36" s="23">
        <f t="shared" si="12"/>
        <v>15</v>
      </c>
      <c r="L36" s="23">
        <f t="shared" si="12"/>
        <v>13</v>
      </c>
      <c r="M36" s="23">
        <f t="shared" si="12"/>
        <v>14</v>
      </c>
      <c r="N36" s="23">
        <f t="shared" si="12"/>
        <v>14</v>
      </c>
      <c r="O36" s="23">
        <f t="shared" si="12"/>
        <v>14</v>
      </c>
      <c r="P36" s="23">
        <f t="shared" si="12"/>
        <v>14</v>
      </c>
      <c r="Q36" s="23">
        <f t="shared" si="12"/>
        <v>14</v>
      </c>
      <c r="R36" s="23">
        <f t="shared" si="12"/>
        <v>14</v>
      </c>
      <c r="S36" s="23">
        <f t="shared" si="12"/>
        <v>16</v>
      </c>
      <c r="T36" s="23">
        <f t="shared" si="12"/>
        <v>14</v>
      </c>
      <c r="U36" s="23">
        <f t="shared" si="12"/>
        <v>16</v>
      </c>
      <c r="V36" s="17"/>
      <c r="W36" s="17"/>
      <c r="X36" s="23">
        <f>SUM(X38,X40,X42,X44,X46,X48,X50,X52,X54)</f>
        <v>18</v>
      </c>
      <c r="Y36" s="23">
        <f aca="true" t="shared" si="13" ref="Y36:AN36">SUM(Y38,Y40,Y42,Y44,Y46,Y48,Y50,Y52,Y54)</f>
        <v>17</v>
      </c>
      <c r="Z36" s="23">
        <f t="shared" si="13"/>
        <v>18</v>
      </c>
      <c r="AA36" s="23">
        <f t="shared" si="13"/>
        <v>17</v>
      </c>
      <c r="AB36" s="23">
        <f t="shared" si="13"/>
        <v>18</v>
      </c>
      <c r="AC36" s="23">
        <f t="shared" si="13"/>
        <v>14</v>
      </c>
      <c r="AD36" s="23">
        <f t="shared" si="13"/>
        <v>17</v>
      </c>
      <c r="AE36" s="23">
        <f t="shared" si="13"/>
        <v>16</v>
      </c>
      <c r="AF36" s="23">
        <f t="shared" si="13"/>
        <v>16</v>
      </c>
      <c r="AG36" s="23">
        <f t="shared" si="13"/>
        <v>16</v>
      </c>
      <c r="AH36" s="23">
        <f t="shared" si="13"/>
        <v>17</v>
      </c>
      <c r="AI36" s="23">
        <f t="shared" si="13"/>
        <v>15</v>
      </c>
      <c r="AJ36" s="23">
        <f t="shared" si="13"/>
        <v>16</v>
      </c>
      <c r="AK36" s="23">
        <f t="shared" si="13"/>
        <v>17</v>
      </c>
      <c r="AL36" s="23">
        <f t="shared" si="13"/>
        <v>15</v>
      </c>
      <c r="AM36" s="23">
        <f t="shared" si="13"/>
        <v>16</v>
      </c>
      <c r="AN36" s="23">
        <f t="shared" si="13"/>
        <v>15</v>
      </c>
      <c r="AO36" s="41"/>
      <c r="AP36" s="41"/>
      <c r="AQ36" s="41"/>
      <c r="AR36" s="27"/>
      <c r="AS36" s="27"/>
      <c r="AT36" s="27"/>
      <c r="AU36" s="16"/>
      <c r="AV36" s="17"/>
      <c r="AW36" s="17"/>
      <c r="AX36" s="17"/>
      <c r="AY36" s="17"/>
      <c r="AZ36" s="17"/>
      <c r="BA36" s="17"/>
      <c r="BB36" s="17"/>
      <c r="BC36" s="17"/>
      <c r="BD36" s="17"/>
      <c r="BE36" s="23">
        <f>SUM(E36:AN36)</f>
        <v>516</v>
      </c>
      <c r="BF36" s="23"/>
    </row>
    <row r="37" spans="1:58" ht="12.75">
      <c r="A37" s="84"/>
      <c r="B37" s="88"/>
      <c r="C37" s="133"/>
      <c r="D37" s="24" t="s">
        <v>9</v>
      </c>
      <c r="E37" s="23">
        <f>SUM(E39,E41,E43,E45,E47,E49,E51,E53,E55)</f>
        <v>7</v>
      </c>
      <c r="F37" s="23">
        <f aca="true" t="shared" si="14" ref="F37:U37">SUM(F39,F41,F43,F45,F47,F49,F51,F53,F55)</f>
        <v>7</v>
      </c>
      <c r="G37" s="23">
        <f t="shared" si="14"/>
        <v>6</v>
      </c>
      <c r="H37" s="23">
        <f t="shared" si="14"/>
        <v>7</v>
      </c>
      <c r="I37" s="23">
        <f t="shared" si="14"/>
        <v>7</v>
      </c>
      <c r="J37" s="23">
        <f t="shared" si="14"/>
        <v>7</v>
      </c>
      <c r="K37" s="23">
        <f t="shared" si="14"/>
        <v>7</v>
      </c>
      <c r="L37" s="23">
        <f t="shared" si="14"/>
        <v>8</v>
      </c>
      <c r="M37" s="23">
        <f t="shared" si="14"/>
        <v>7</v>
      </c>
      <c r="N37" s="23">
        <f t="shared" si="14"/>
        <v>8</v>
      </c>
      <c r="O37" s="23">
        <f t="shared" si="14"/>
        <v>7</v>
      </c>
      <c r="P37" s="23">
        <f t="shared" si="14"/>
        <v>7</v>
      </c>
      <c r="Q37" s="23">
        <f t="shared" si="14"/>
        <v>7</v>
      </c>
      <c r="R37" s="23">
        <f t="shared" si="14"/>
        <v>7</v>
      </c>
      <c r="S37" s="23">
        <f t="shared" si="14"/>
        <v>5</v>
      </c>
      <c r="T37" s="23">
        <f t="shared" si="14"/>
        <v>7</v>
      </c>
      <c r="U37" s="23">
        <f t="shared" si="14"/>
        <v>8</v>
      </c>
      <c r="V37" s="17"/>
      <c r="W37" s="17"/>
      <c r="X37" s="23">
        <f>SUM(X39,X41,X43,X45,X47,X49,X51,X53,X55)</f>
        <v>8</v>
      </c>
      <c r="Y37" s="23">
        <f aca="true" t="shared" si="15" ref="Y37:AN37">SUM(Y39,Y41,Y43,Y45,Y47,Y49,Y51,Y53,Y55)</f>
        <v>8</v>
      </c>
      <c r="Z37" s="23">
        <f t="shared" si="15"/>
        <v>8</v>
      </c>
      <c r="AA37" s="23">
        <f t="shared" si="15"/>
        <v>8</v>
      </c>
      <c r="AB37" s="23">
        <f t="shared" si="15"/>
        <v>8</v>
      </c>
      <c r="AC37" s="23">
        <f t="shared" si="15"/>
        <v>10</v>
      </c>
      <c r="AD37" s="23">
        <f t="shared" si="15"/>
        <v>8</v>
      </c>
      <c r="AE37" s="23">
        <f t="shared" si="15"/>
        <v>9</v>
      </c>
      <c r="AF37" s="23">
        <f t="shared" si="15"/>
        <v>7</v>
      </c>
      <c r="AG37" s="23">
        <f t="shared" si="15"/>
        <v>8</v>
      </c>
      <c r="AH37" s="23">
        <f t="shared" si="15"/>
        <v>8</v>
      </c>
      <c r="AI37" s="23">
        <f t="shared" si="15"/>
        <v>8</v>
      </c>
      <c r="AJ37" s="23">
        <f t="shared" si="15"/>
        <v>9</v>
      </c>
      <c r="AK37" s="23">
        <f t="shared" si="15"/>
        <v>8</v>
      </c>
      <c r="AL37" s="23">
        <f t="shared" si="15"/>
        <v>8</v>
      </c>
      <c r="AM37" s="23">
        <f t="shared" si="15"/>
        <v>9</v>
      </c>
      <c r="AN37" s="23">
        <f t="shared" si="15"/>
        <v>8</v>
      </c>
      <c r="AO37" s="41"/>
      <c r="AP37" s="41"/>
      <c r="AQ37" s="41"/>
      <c r="AR37" s="27"/>
      <c r="AS37" s="27"/>
      <c r="AT37" s="27"/>
      <c r="AU37" s="16"/>
      <c r="AV37" s="17"/>
      <c r="AW37" s="17"/>
      <c r="AX37" s="17"/>
      <c r="AY37" s="17"/>
      <c r="AZ37" s="17"/>
      <c r="BA37" s="17"/>
      <c r="BB37" s="17"/>
      <c r="BC37" s="17"/>
      <c r="BD37" s="17"/>
      <c r="BE37" s="23"/>
      <c r="BF37" s="23">
        <f>SUM(E37:AN37)</f>
        <v>259</v>
      </c>
    </row>
    <row r="38" spans="1:58" ht="12.75">
      <c r="A38" s="84"/>
      <c r="B38" s="124" t="s">
        <v>66</v>
      </c>
      <c r="C38" s="127" t="s">
        <v>80</v>
      </c>
      <c r="D38" s="15" t="s">
        <v>8</v>
      </c>
      <c r="E38" s="21">
        <v>3</v>
      </c>
      <c r="F38" s="21">
        <v>2</v>
      </c>
      <c r="G38" s="21">
        <v>3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46">
        <v>3</v>
      </c>
      <c r="V38" s="17"/>
      <c r="W38" s="17"/>
      <c r="X38" s="33"/>
      <c r="Y38" s="33"/>
      <c r="Z38" s="3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41"/>
      <c r="AP38" s="41"/>
      <c r="AQ38" s="41"/>
      <c r="AR38" s="27"/>
      <c r="AS38" s="27"/>
      <c r="AT38" s="27"/>
      <c r="AU38" s="16"/>
      <c r="AV38" s="17"/>
      <c r="AW38" s="17"/>
      <c r="AX38" s="17"/>
      <c r="AY38" s="17"/>
      <c r="AZ38" s="17"/>
      <c r="BA38" s="17"/>
      <c r="BB38" s="17"/>
      <c r="BC38" s="17"/>
      <c r="BD38" s="17"/>
      <c r="BE38" s="21">
        <f>SUM(E38:AT38)</f>
        <v>50</v>
      </c>
      <c r="BF38" s="21"/>
    </row>
    <row r="39" spans="1:58" ht="12.75">
      <c r="A39" s="84"/>
      <c r="B39" s="124"/>
      <c r="C39" s="127"/>
      <c r="D39" s="14" t="s">
        <v>9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2</v>
      </c>
      <c r="M39" s="21">
        <v>1</v>
      </c>
      <c r="N39" s="21">
        <v>2</v>
      </c>
      <c r="O39" s="21">
        <v>2</v>
      </c>
      <c r="P39" s="21">
        <v>2</v>
      </c>
      <c r="Q39" s="21">
        <v>2</v>
      </c>
      <c r="R39" s="21">
        <v>2</v>
      </c>
      <c r="S39" s="21">
        <v>1</v>
      </c>
      <c r="T39" s="21">
        <v>2</v>
      </c>
      <c r="U39" s="46">
        <v>2</v>
      </c>
      <c r="V39" s="17"/>
      <c r="W39" s="17"/>
      <c r="X39" s="33"/>
      <c r="Y39" s="33"/>
      <c r="Z39" s="3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41"/>
      <c r="AP39" s="41"/>
      <c r="AQ39" s="41"/>
      <c r="AR39" s="27"/>
      <c r="AS39" s="27"/>
      <c r="AT39" s="27"/>
      <c r="AU39" s="16"/>
      <c r="AV39" s="17"/>
      <c r="AW39" s="17"/>
      <c r="AX39" s="17"/>
      <c r="AY39" s="17"/>
      <c r="AZ39" s="17"/>
      <c r="BA39" s="17"/>
      <c r="BB39" s="17"/>
      <c r="BC39" s="17"/>
      <c r="BD39" s="17"/>
      <c r="BE39" s="21"/>
      <c r="BF39" s="21">
        <f>SUM(E39:AT39)</f>
        <v>25</v>
      </c>
    </row>
    <row r="40" spans="1:58" ht="12.75">
      <c r="A40" s="84"/>
      <c r="B40" s="124" t="s">
        <v>68</v>
      </c>
      <c r="C40" s="127" t="s">
        <v>81</v>
      </c>
      <c r="D40" s="2" t="s">
        <v>8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46"/>
      <c r="V40" s="17"/>
      <c r="W40" s="17"/>
      <c r="X40" s="21">
        <v>4</v>
      </c>
      <c r="Y40" s="21">
        <v>4</v>
      </c>
      <c r="Z40" s="21">
        <v>4</v>
      </c>
      <c r="AA40" s="21">
        <v>4</v>
      </c>
      <c r="AB40" s="21">
        <v>4</v>
      </c>
      <c r="AC40" s="21">
        <v>3</v>
      </c>
      <c r="AD40" s="21">
        <v>4</v>
      </c>
      <c r="AE40" s="21">
        <v>4</v>
      </c>
      <c r="AF40" s="21">
        <v>4</v>
      </c>
      <c r="AG40" s="21">
        <v>3</v>
      </c>
      <c r="AH40" s="21">
        <v>4</v>
      </c>
      <c r="AI40" s="21">
        <v>3</v>
      </c>
      <c r="AJ40" s="21">
        <v>3</v>
      </c>
      <c r="AK40" s="21">
        <v>4</v>
      </c>
      <c r="AL40" s="21">
        <v>3</v>
      </c>
      <c r="AM40" s="21">
        <v>3</v>
      </c>
      <c r="AN40" s="21">
        <v>4</v>
      </c>
      <c r="AO40" s="41"/>
      <c r="AP40" s="41"/>
      <c r="AQ40" s="41"/>
      <c r="AR40" s="27"/>
      <c r="AS40" s="27"/>
      <c r="AT40" s="27"/>
      <c r="AU40" s="16"/>
      <c r="AV40" s="17"/>
      <c r="AW40" s="17"/>
      <c r="AX40" s="17"/>
      <c r="AY40" s="17"/>
      <c r="AZ40" s="17"/>
      <c r="BA40" s="17"/>
      <c r="BB40" s="17"/>
      <c r="BC40" s="17"/>
      <c r="BD40" s="17"/>
      <c r="BE40" s="21">
        <f>SUM(E40:AT40)</f>
        <v>62</v>
      </c>
      <c r="BF40" s="21"/>
    </row>
    <row r="41" spans="1:58" ht="12.75">
      <c r="A41" s="84"/>
      <c r="B41" s="124"/>
      <c r="C41" s="127"/>
      <c r="D41" s="14" t="s">
        <v>9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46"/>
      <c r="V41" s="17"/>
      <c r="W41" s="17"/>
      <c r="X41" s="21">
        <v>2</v>
      </c>
      <c r="Y41" s="21">
        <v>2</v>
      </c>
      <c r="Z41" s="21">
        <v>2</v>
      </c>
      <c r="AA41" s="21">
        <v>2</v>
      </c>
      <c r="AB41" s="21">
        <v>2</v>
      </c>
      <c r="AC41" s="21">
        <v>2</v>
      </c>
      <c r="AD41" s="21">
        <v>1</v>
      </c>
      <c r="AE41" s="21">
        <v>1</v>
      </c>
      <c r="AF41" s="21">
        <v>2</v>
      </c>
      <c r="AG41" s="21">
        <v>2</v>
      </c>
      <c r="AH41" s="21">
        <v>2</v>
      </c>
      <c r="AI41" s="21">
        <v>2</v>
      </c>
      <c r="AJ41" s="21">
        <v>2</v>
      </c>
      <c r="AK41" s="21">
        <v>2</v>
      </c>
      <c r="AL41" s="21">
        <v>2</v>
      </c>
      <c r="AM41" s="21">
        <v>1</v>
      </c>
      <c r="AN41" s="21">
        <v>2</v>
      </c>
      <c r="AO41" s="41"/>
      <c r="AP41" s="41"/>
      <c r="AQ41" s="41"/>
      <c r="AR41" s="27"/>
      <c r="AS41" s="27"/>
      <c r="AT41" s="27"/>
      <c r="AU41" s="16"/>
      <c r="AV41" s="17"/>
      <c r="AW41" s="17"/>
      <c r="AX41" s="17"/>
      <c r="AY41" s="17"/>
      <c r="AZ41" s="17"/>
      <c r="BA41" s="17"/>
      <c r="BB41" s="17"/>
      <c r="BC41" s="17"/>
      <c r="BD41" s="17"/>
      <c r="BE41" s="21"/>
      <c r="BF41" s="21">
        <f>SUM(E41:AT41)</f>
        <v>31</v>
      </c>
    </row>
    <row r="42" spans="1:58" ht="21.75" customHeight="1">
      <c r="A42" s="84"/>
      <c r="B42" s="124" t="s">
        <v>70</v>
      </c>
      <c r="C42" s="127" t="s">
        <v>82</v>
      </c>
      <c r="D42" s="2" t="s">
        <v>8</v>
      </c>
      <c r="E42" s="21">
        <v>2</v>
      </c>
      <c r="F42" s="21">
        <v>2</v>
      </c>
      <c r="G42" s="21">
        <v>2</v>
      </c>
      <c r="H42" s="21">
        <v>2</v>
      </c>
      <c r="I42" s="21">
        <v>2</v>
      </c>
      <c r="J42" s="21">
        <v>2</v>
      </c>
      <c r="K42" s="21">
        <v>2</v>
      </c>
      <c r="L42" s="21">
        <v>2</v>
      </c>
      <c r="M42" s="21">
        <v>2</v>
      </c>
      <c r="N42" s="21">
        <v>2</v>
      </c>
      <c r="O42" s="21">
        <v>2</v>
      </c>
      <c r="P42" s="21">
        <v>2</v>
      </c>
      <c r="Q42" s="21">
        <v>2</v>
      </c>
      <c r="R42" s="21">
        <v>2</v>
      </c>
      <c r="S42" s="21">
        <v>4</v>
      </c>
      <c r="T42" s="21">
        <v>2</v>
      </c>
      <c r="U42" s="21">
        <v>2</v>
      </c>
      <c r="V42" s="17"/>
      <c r="W42" s="17"/>
      <c r="X42" s="21">
        <v>4</v>
      </c>
      <c r="Y42" s="21">
        <v>4</v>
      </c>
      <c r="Z42" s="21">
        <v>4</v>
      </c>
      <c r="AA42" s="21">
        <v>4</v>
      </c>
      <c r="AB42" s="21">
        <v>4</v>
      </c>
      <c r="AC42" s="21">
        <v>2</v>
      </c>
      <c r="AD42" s="21">
        <v>2</v>
      </c>
      <c r="AE42" s="21">
        <v>2</v>
      </c>
      <c r="AF42" s="21">
        <v>2</v>
      </c>
      <c r="AG42" s="21">
        <v>2</v>
      </c>
      <c r="AH42" s="21">
        <v>2</v>
      </c>
      <c r="AI42" s="21">
        <v>2</v>
      </c>
      <c r="AJ42" s="21">
        <v>2</v>
      </c>
      <c r="AK42" s="21">
        <v>2</v>
      </c>
      <c r="AL42" s="21">
        <v>2</v>
      </c>
      <c r="AM42" s="21">
        <v>2</v>
      </c>
      <c r="AN42" s="21">
        <v>2</v>
      </c>
      <c r="AO42" s="41"/>
      <c r="AP42" s="41"/>
      <c r="AQ42" s="41"/>
      <c r="AR42" s="27"/>
      <c r="AS42" s="27"/>
      <c r="AT42" s="27"/>
      <c r="AU42" s="16"/>
      <c r="AV42" s="17"/>
      <c r="AW42" s="17"/>
      <c r="AX42" s="17"/>
      <c r="AY42" s="17"/>
      <c r="AZ42" s="17"/>
      <c r="BA42" s="17"/>
      <c r="BB42" s="17"/>
      <c r="BC42" s="17"/>
      <c r="BD42" s="17"/>
      <c r="BE42" s="21">
        <f>SUM(E42:AT42)</f>
        <v>80</v>
      </c>
      <c r="BF42" s="21"/>
    </row>
    <row r="43" spans="1:58" ht="18.75" customHeight="1">
      <c r="A43" s="84"/>
      <c r="B43" s="124"/>
      <c r="C43" s="127"/>
      <c r="D43" s="14" t="s">
        <v>9</v>
      </c>
      <c r="E43" s="21">
        <v>1</v>
      </c>
      <c r="F43" s="21">
        <v>1</v>
      </c>
      <c r="G43" s="21">
        <v>1</v>
      </c>
      <c r="H43" s="21">
        <v>1</v>
      </c>
      <c r="I43" s="21">
        <v>1</v>
      </c>
      <c r="J43" s="21">
        <v>1</v>
      </c>
      <c r="K43" s="70">
        <v>1</v>
      </c>
      <c r="L43" s="70">
        <v>1</v>
      </c>
      <c r="M43" s="21">
        <v>1</v>
      </c>
      <c r="N43" s="21">
        <v>1</v>
      </c>
      <c r="O43" s="21">
        <v>1</v>
      </c>
      <c r="P43" s="21">
        <v>1</v>
      </c>
      <c r="Q43" s="21">
        <v>1</v>
      </c>
      <c r="R43" s="21">
        <v>1</v>
      </c>
      <c r="S43" s="21">
        <v>1</v>
      </c>
      <c r="T43" s="21">
        <v>1</v>
      </c>
      <c r="U43" s="46">
        <v>1</v>
      </c>
      <c r="V43" s="17"/>
      <c r="W43" s="17"/>
      <c r="X43" s="21">
        <v>1</v>
      </c>
      <c r="Y43" s="21">
        <v>1</v>
      </c>
      <c r="Z43" s="21">
        <v>1</v>
      </c>
      <c r="AA43" s="21">
        <v>1</v>
      </c>
      <c r="AB43" s="21">
        <v>1</v>
      </c>
      <c r="AC43" s="21">
        <v>2</v>
      </c>
      <c r="AD43" s="21">
        <v>1</v>
      </c>
      <c r="AE43" s="21">
        <v>2</v>
      </c>
      <c r="AF43" s="21">
        <v>1</v>
      </c>
      <c r="AG43" s="21">
        <v>1</v>
      </c>
      <c r="AH43" s="21">
        <v>2</v>
      </c>
      <c r="AI43" s="21">
        <v>2</v>
      </c>
      <c r="AJ43" s="21">
        <v>2</v>
      </c>
      <c r="AK43" s="21">
        <v>1</v>
      </c>
      <c r="AL43" s="21">
        <v>1</v>
      </c>
      <c r="AM43" s="21">
        <v>2</v>
      </c>
      <c r="AN43" s="21">
        <v>1</v>
      </c>
      <c r="AO43" s="41"/>
      <c r="AP43" s="41"/>
      <c r="AQ43" s="41"/>
      <c r="AR43" s="27"/>
      <c r="AS43" s="27"/>
      <c r="AT43" s="27"/>
      <c r="AU43" s="16"/>
      <c r="AV43" s="17"/>
      <c r="AW43" s="17"/>
      <c r="AX43" s="17"/>
      <c r="AY43" s="17"/>
      <c r="AZ43" s="17"/>
      <c r="BA43" s="17"/>
      <c r="BB43" s="17"/>
      <c r="BC43" s="17"/>
      <c r="BD43" s="17"/>
      <c r="BE43" s="21"/>
      <c r="BF43" s="21">
        <f>SUM(E43:AT43)</f>
        <v>40</v>
      </c>
    </row>
    <row r="44" spans="1:58" ht="12.75">
      <c r="A44" s="84"/>
      <c r="B44" s="124" t="s">
        <v>72</v>
      </c>
      <c r="C44" s="127" t="s">
        <v>67</v>
      </c>
      <c r="D44" s="2" t="s">
        <v>8</v>
      </c>
      <c r="E44" s="21">
        <v>3</v>
      </c>
      <c r="F44" s="21">
        <v>3</v>
      </c>
      <c r="G44" s="21">
        <v>4</v>
      </c>
      <c r="H44" s="21">
        <v>3</v>
      </c>
      <c r="I44" s="21">
        <v>4</v>
      </c>
      <c r="J44" s="21">
        <v>3</v>
      </c>
      <c r="K44" s="21">
        <v>4</v>
      </c>
      <c r="L44" s="21">
        <v>3</v>
      </c>
      <c r="M44" s="21">
        <v>4</v>
      </c>
      <c r="N44" s="21">
        <v>3</v>
      </c>
      <c r="O44" s="21">
        <v>3</v>
      </c>
      <c r="P44" s="21">
        <v>4</v>
      </c>
      <c r="Q44" s="21">
        <v>3</v>
      </c>
      <c r="R44" s="21">
        <v>4</v>
      </c>
      <c r="S44" s="21">
        <v>4</v>
      </c>
      <c r="T44" s="21">
        <v>3</v>
      </c>
      <c r="U44" s="46">
        <v>5</v>
      </c>
      <c r="V44" s="17"/>
      <c r="W44" s="17"/>
      <c r="X44" s="33"/>
      <c r="Y44" s="33"/>
      <c r="Z44" s="3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41"/>
      <c r="AP44" s="41"/>
      <c r="AQ44" s="41"/>
      <c r="AR44" s="27"/>
      <c r="AS44" s="27"/>
      <c r="AT44" s="27"/>
      <c r="AU44" s="16"/>
      <c r="AV44" s="17"/>
      <c r="AW44" s="17"/>
      <c r="AX44" s="17"/>
      <c r="AY44" s="17"/>
      <c r="AZ44" s="17"/>
      <c r="BA44" s="17"/>
      <c r="BB44" s="17"/>
      <c r="BC44" s="17"/>
      <c r="BD44" s="17"/>
      <c r="BE44" s="21">
        <f>SUM(E44:AT44)</f>
        <v>60</v>
      </c>
      <c r="BF44" s="21"/>
    </row>
    <row r="45" spans="1:58" ht="12.75">
      <c r="A45" s="84"/>
      <c r="B45" s="124"/>
      <c r="C45" s="127"/>
      <c r="D45" s="14" t="s">
        <v>9</v>
      </c>
      <c r="E45" s="21">
        <v>2</v>
      </c>
      <c r="F45" s="21">
        <v>2</v>
      </c>
      <c r="G45" s="21">
        <v>1</v>
      </c>
      <c r="H45" s="21">
        <v>2</v>
      </c>
      <c r="I45" s="21">
        <v>2</v>
      </c>
      <c r="J45" s="21">
        <v>2</v>
      </c>
      <c r="K45" s="21">
        <v>2</v>
      </c>
      <c r="L45" s="21">
        <v>2</v>
      </c>
      <c r="M45" s="21">
        <v>2</v>
      </c>
      <c r="N45" s="21">
        <v>2</v>
      </c>
      <c r="O45" s="21">
        <v>2</v>
      </c>
      <c r="P45" s="21">
        <v>2</v>
      </c>
      <c r="Q45" s="21">
        <v>2</v>
      </c>
      <c r="R45" s="21">
        <v>1</v>
      </c>
      <c r="S45" s="21">
        <v>1</v>
      </c>
      <c r="T45" s="21">
        <v>1</v>
      </c>
      <c r="U45" s="46">
        <v>2</v>
      </c>
      <c r="V45" s="17"/>
      <c r="W45" s="17"/>
      <c r="X45" s="33"/>
      <c r="Y45" s="33"/>
      <c r="Z45" s="3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41"/>
      <c r="AP45" s="41"/>
      <c r="AQ45" s="41"/>
      <c r="AR45" s="27"/>
      <c r="AS45" s="27"/>
      <c r="AT45" s="27"/>
      <c r="AU45" s="16"/>
      <c r="AV45" s="17"/>
      <c r="AW45" s="17"/>
      <c r="AX45" s="17"/>
      <c r="AY45" s="17"/>
      <c r="AZ45" s="17"/>
      <c r="BA45" s="17"/>
      <c r="BB45" s="17"/>
      <c r="BC45" s="17"/>
      <c r="BD45" s="17"/>
      <c r="BE45" s="21"/>
      <c r="BF45" s="21">
        <f>SUM(E45:AT45)</f>
        <v>30</v>
      </c>
    </row>
    <row r="46" spans="1:58" ht="15" customHeight="1">
      <c r="A46" s="84"/>
      <c r="B46" s="124" t="s">
        <v>73</v>
      </c>
      <c r="C46" s="127" t="s">
        <v>69</v>
      </c>
      <c r="D46" s="2" t="s">
        <v>8</v>
      </c>
      <c r="E46" s="21">
        <v>2</v>
      </c>
      <c r="F46" s="21">
        <v>2</v>
      </c>
      <c r="G46" s="21">
        <v>2</v>
      </c>
      <c r="H46" s="21">
        <v>2</v>
      </c>
      <c r="I46" s="21">
        <v>2</v>
      </c>
      <c r="J46" s="21">
        <v>2</v>
      </c>
      <c r="K46" s="21">
        <v>2</v>
      </c>
      <c r="L46" s="21">
        <v>2</v>
      </c>
      <c r="M46" s="21">
        <v>2</v>
      </c>
      <c r="N46" s="21">
        <v>2</v>
      </c>
      <c r="O46" s="21">
        <v>2</v>
      </c>
      <c r="P46" s="21">
        <v>1</v>
      </c>
      <c r="Q46" s="21">
        <v>2</v>
      </c>
      <c r="R46" s="21">
        <v>1</v>
      </c>
      <c r="S46" s="21">
        <v>2</v>
      </c>
      <c r="T46" s="21">
        <v>2</v>
      </c>
      <c r="U46" s="46">
        <v>2</v>
      </c>
      <c r="V46" s="17"/>
      <c r="W46" s="17"/>
      <c r="X46" s="21">
        <v>2</v>
      </c>
      <c r="Y46" s="21">
        <v>2</v>
      </c>
      <c r="Z46" s="21">
        <v>2</v>
      </c>
      <c r="AA46" s="21">
        <v>2</v>
      </c>
      <c r="AB46" s="21">
        <v>2</v>
      </c>
      <c r="AC46" s="21">
        <v>2</v>
      </c>
      <c r="AD46" s="21">
        <v>2</v>
      </c>
      <c r="AE46" s="21">
        <v>2</v>
      </c>
      <c r="AF46" s="21">
        <v>2</v>
      </c>
      <c r="AG46" s="21">
        <v>2</v>
      </c>
      <c r="AH46" s="21">
        <v>2</v>
      </c>
      <c r="AI46" s="21">
        <v>2</v>
      </c>
      <c r="AJ46" s="21">
        <v>2</v>
      </c>
      <c r="AK46" s="21">
        <v>2</v>
      </c>
      <c r="AL46" s="21">
        <v>1</v>
      </c>
      <c r="AM46" s="21">
        <v>2</v>
      </c>
      <c r="AN46" s="21">
        <v>1</v>
      </c>
      <c r="AO46" s="41"/>
      <c r="AP46" s="41"/>
      <c r="AQ46" s="41"/>
      <c r="AR46" s="27"/>
      <c r="AS46" s="27"/>
      <c r="AT46" s="27"/>
      <c r="AU46" s="16"/>
      <c r="AV46" s="17"/>
      <c r="AW46" s="17"/>
      <c r="AX46" s="17"/>
      <c r="AY46" s="17"/>
      <c r="AZ46" s="17"/>
      <c r="BA46" s="17"/>
      <c r="BB46" s="17"/>
      <c r="BC46" s="17"/>
      <c r="BD46" s="17"/>
      <c r="BE46" s="21">
        <f aca="true" t="shared" si="16" ref="BE46:BE52">SUM(E46:AT46)</f>
        <v>64</v>
      </c>
      <c r="BF46" s="21"/>
    </row>
    <row r="47" spans="1:58" ht="15" customHeight="1">
      <c r="A47" s="84"/>
      <c r="B47" s="124"/>
      <c r="C47" s="127"/>
      <c r="D47" s="14" t="s">
        <v>9</v>
      </c>
      <c r="E47" s="21">
        <v>1</v>
      </c>
      <c r="F47" s="21">
        <v>1</v>
      </c>
      <c r="G47" s="21">
        <v>1</v>
      </c>
      <c r="H47" s="21">
        <v>1</v>
      </c>
      <c r="I47" s="21">
        <v>1</v>
      </c>
      <c r="J47" s="21">
        <v>1</v>
      </c>
      <c r="K47" s="21">
        <v>1</v>
      </c>
      <c r="L47" s="21">
        <v>1</v>
      </c>
      <c r="M47" s="21">
        <v>1</v>
      </c>
      <c r="N47" s="21">
        <v>1</v>
      </c>
      <c r="O47" s="21">
        <v>1</v>
      </c>
      <c r="P47" s="21">
        <v>1</v>
      </c>
      <c r="Q47" s="21">
        <v>1</v>
      </c>
      <c r="R47" s="21">
        <v>1</v>
      </c>
      <c r="S47" s="21">
        <v>1</v>
      </c>
      <c r="T47" s="21">
        <v>1</v>
      </c>
      <c r="U47" s="46">
        <v>1</v>
      </c>
      <c r="V47" s="17"/>
      <c r="W47" s="17"/>
      <c r="X47" s="21"/>
      <c r="Y47" s="21">
        <v>1</v>
      </c>
      <c r="Z47" s="21">
        <v>1</v>
      </c>
      <c r="AA47" s="21">
        <v>1</v>
      </c>
      <c r="AB47" s="21">
        <v>1</v>
      </c>
      <c r="AC47" s="21">
        <v>1</v>
      </c>
      <c r="AD47" s="21">
        <v>1</v>
      </c>
      <c r="AE47" s="21">
        <v>1</v>
      </c>
      <c r="AF47" s="21">
        <v>1</v>
      </c>
      <c r="AG47" s="21">
        <v>1</v>
      </c>
      <c r="AH47" s="21">
        <v>1</v>
      </c>
      <c r="AI47" s="21">
        <v>1</v>
      </c>
      <c r="AJ47" s="21">
        <v>1</v>
      </c>
      <c r="AK47" s="21">
        <v>1</v>
      </c>
      <c r="AL47" s="21">
        <v>1</v>
      </c>
      <c r="AM47" s="21">
        <v>1</v>
      </c>
      <c r="AN47" s="21"/>
      <c r="AO47" s="41"/>
      <c r="AP47" s="41"/>
      <c r="AQ47" s="41"/>
      <c r="AR47" s="27"/>
      <c r="AS47" s="27"/>
      <c r="AT47" s="27"/>
      <c r="AU47" s="16"/>
      <c r="AV47" s="17"/>
      <c r="AW47" s="17"/>
      <c r="AX47" s="17"/>
      <c r="AY47" s="17"/>
      <c r="AZ47" s="17"/>
      <c r="BA47" s="17"/>
      <c r="BB47" s="17"/>
      <c r="BC47" s="17"/>
      <c r="BD47" s="17"/>
      <c r="BE47" s="21"/>
      <c r="BF47" s="21">
        <f>SUM(E47:AT47)</f>
        <v>32</v>
      </c>
    </row>
    <row r="48" spans="1:58" ht="12.75">
      <c r="A48" s="84"/>
      <c r="B48" s="124" t="s">
        <v>83</v>
      </c>
      <c r="C48" s="127" t="s">
        <v>71</v>
      </c>
      <c r="D48" s="2" t="s">
        <v>8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46"/>
      <c r="V48" s="17"/>
      <c r="W48" s="17"/>
      <c r="X48" s="21">
        <v>3</v>
      </c>
      <c r="Y48" s="21">
        <v>2</v>
      </c>
      <c r="Z48" s="21">
        <v>3</v>
      </c>
      <c r="AA48" s="21">
        <v>2</v>
      </c>
      <c r="AB48" s="21">
        <v>3</v>
      </c>
      <c r="AC48" s="21">
        <v>3</v>
      </c>
      <c r="AD48" s="21">
        <v>3</v>
      </c>
      <c r="AE48" s="21">
        <v>3</v>
      </c>
      <c r="AF48" s="21">
        <v>2</v>
      </c>
      <c r="AG48" s="21">
        <v>3</v>
      </c>
      <c r="AH48" s="21">
        <v>3</v>
      </c>
      <c r="AI48" s="21">
        <v>3</v>
      </c>
      <c r="AJ48" s="21">
        <v>3</v>
      </c>
      <c r="AK48" s="21">
        <v>3</v>
      </c>
      <c r="AL48" s="21">
        <v>3</v>
      </c>
      <c r="AM48" s="21">
        <v>3</v>
      </c>
      <c r="AN48" s="21">
        <v>3</v>
      </c>
      <c r="AO48" s="41"/>
      <c r="AP48" s="41"/>
      <c r="AQ48" s="41"/>
      <c r="AR48" s="27"/>
      <c r="AS48" s="27"/>
      <c r="AT48" s="27"/>
      <c r="AU48" s="16"/>
      <c r="AV48" s="17"/>
      <c r="AW48" s="17"/>
      <c r="AX48" s="17"/>
      <c r="AY48" s="17"/>
      <c r="AZ48" s="17"/>
      <c r="BA48" s="17"/>
      <c r="BB48" s="17"/>
      <c r="BC48" s="17"/>
      <c r="BD48" s="17"/>
      <c r="BE48" s="21">
        <f t="shared" si="16"/>
        <v>48</v>
      </c>
      <c r="BF48" s="21"/>
    </row>
    <row r="49" spans="1:58" ht="12.75">
      <c r="A49" s="84"/>
      <c r="B49" s="124"/>
      <c r="C49" s="127"/>
      <c r="D49" s="14" t="s">
        <v>9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46"/>
      <c r="V49" s="17"/>
      <c r="W49" s="17"/>
      <c r="X49" s="21">
        <v>2</v>
      </c>
      <c r="Y49" s="21">
        <v>1</v>
      </c>
      <c r="Z49" s="21">
        <v>2</v>
      </c>
      <c r="AA49" s="21">
        <v>1</v>
      </c>
      <c r="AB49" s="21">
        <v>1</v>
      </c>
      <c r="AC49" s="21">
        <v>2</v>
      </c>
      <c r="AD49" s="21">
        <v>2</v>
      </c>
      <c r="AE49" s="21">
        <v>2</v>
      </c>
      <c r="AF49" s="21">
        <v>1</v>
      </c>
      <c r="AG49" s="21">
        <v>1</v>
      </c>
      <c r="AH49" s="21">
        <v>1</v>
      </c>
      <c r="AI49" s="21">
        <v>1</v>
      </c>
      <c r="AJ49" s="21">
        <v>1</v>
      </c>
      <c r="AK49" s="21">
        <v>1</v>
      </c>
      <c r="AL49" s="21">
        <v>1</v>
      </c>
      <c r="AM49" s="21">
        <v>2</v>
      </c>
      <c r="AN49" s="21">
        <v>2</v>
      </c>
      <c r="AO49" s="41"/>
      <c r="AP49" s="41"/>
      <c r="AQ49" s="41"/>
      <c r="AR49" s="27"/>
      <c r="AS49" s="27"/>
      <c r="AT49" s="27"/>
      <c r="AU49" s="16"/>
      <c r="AV49" s="17"/>
      <c r="AW49" s="17"/>
      <c r="AX49" s="17"/>
      <c r="AY49" s="17"/>
      <c r="AZ49" s="17"/>
      <c r="BA49" s="17"/>
      <c r="BB49" s="17"/>
      <c r="BC49" s="17"/>
      <c r="BD49" s="17"/>
      <c r="BE49" s="21"/>
      <c r="BF49" s="21">
        <f>SUM(E49:AT49)</f>
        <v>24</v>
      </c>
    </row>
    <row r="50" spans="1:58" ht="12.75">
      <c r="A50" s="84"/>
      <c r="B50" s="124" t="s">
        <v>85</v>
      </c>
      <c r="C50" s="127" t="s">
        <v>84</v>
      </c>
      <c r="D50" s="2" t="s">
        <v>8</v>
      </c>
      <c r="E50" s="21">
        <v>4</v>
      </c>
      <c r="F50" s="21">
        <v>3</v>
      </c>
      <c r="G50" s="21">
        <v>3</v>
      </c>
      <c r="H50" s="21">
        <v>3</v>
      </c>
      <c r="I50" s="21">
        <v>3</v>
      </c>
      <c r="J50" s="21">
        <v>3</v>
      </c>
      <c r="K50" s="21">
        <v>4</v>
      </c>
      <c r="L50" s="21">
        <v>3</v>
      </c>
      <c r="M50" s="21">
        <v>3</v>
      </c>
      <c r="N50" s="21">
        <v>4</v>
      </c>
      <c r="O50" s="21">
        <v>4</v>
      </c>
      <c r="P50" s="21">
        <v>4</v>
      </c>
      <c r="Q50" s="21">
        <v>4</v>
      </c>
      <c r="R50" s="21">
        <v>4</v>
      </c>
      <c r="S50" s="21">
        <v>3</v>
      </c>
      <c r="T50" s="21">
        <v>4</v>
      </c>
      <c r="U50" s="46">
        <v>4</v>
      </c>
      <c r="V50" s="17"/>
      <c r="W50" s="17"/>
      <c r="X50" s="33"/>
      <c r="Y50" s="33"/>
      <c r="Z50" s="3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1"/>
      <c r="AP50" s="41"/>
      <c r="AQ50" s="41"/>
      <c r="AR50" s="27"/>
      <c r="AS50" s="27"/>
      <c r="AT50" s="27"/>
      <c r="AU50" s="16"/>
      <c r="AV50" s="17"/>
      <c r="AW50" s="17"/>
      <c r="AX50" s="17"/>
      <c r="AY50" s="17"/>
      <c r="AZ50" s="17"/>
      <c r="BA50" s="17"/>
      <c r="BB50" s="17"/>
      <c r="BC50" s="17"/>
      <c r="BD50" s="17"/>
      <c r="BE50" s="21">
        <f t="shared" si="16"/>
        <v>60</v>
      </c>
      <c r="BF50" s="21"/>
    </row>
    <row r="51" spans="1:58" ht="12.75">
      <c r="A51" s="84"/>
      <c r="B51" s="124"/>
      <c r="C51" s="127"/>
      <c r="D51" s="14" t="s">
        <v>9</v>
      </c>
      <c r="E51" s="21">
        <v>2</v>
      </c>
      <c r="F51" s="21">
        <v>2</v>
      </c>
      <c r="G51" s="21">
        <v>2</v>
      </c>
      <c r="H51" s="21">
        <v>2</v>
      </c>
      <c r="I51" s="21">
        <v>2</v>
      </c>
      <c r="J51" s="21">
        <v>2</v>
      </c>
      <c r="K51" s="21">
        <v>2</v>
      </c>
      <c r="L51" s="21">
        <v>2</v>
      </c>
      <c r="M51" s="21">
        <v>2</v>
      </c>
      <c r="N51" s="21">
        <v>2</v>
      </c>
      <c r="O51" s="21">
        <v>1</v>
      </c>
      <c r="P51" s="21">
        <v>1</v>
      </c>
      <c r="Q51" s="21">
        <v>1</v>
      </c>
      <c r="R51" s="21">
        <v>2</v>
      </c>
      <c r="S51" s="21">
        <v>1</v>
      </c>
      <c r="T51" s="21">
        <v>2</v>
      </c>
      <c r="U51" s="46">
        <v>2</v>
      </c>
      <c r="V51" s="17"/>
      <c r="W51" s="17"/>
      <c r="X51" s="33"/>
      <c r="Y51" s="33"/>
      <c r="Z51" s="3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1"/>
      <c r="AP51" s="41"/>
      <c r="AQ51" s="41"/>
      <c r="AR51" s="27"/>
      <c r="AS51" s="27"/>
      <c r="AT51" s="27"/>
      <c r="AU51" s="16"/>
      <c r="AV51" s="17"/>
      <c r="AW51" s="17"/>
      <c r="AX51" s="17"/>
      <c r="AY51" s="17"/>
      <c r="AZ51" s="17"/>
      <c r="BA51" s="17"/>
      <c r="BB51" s="17"/>
      <c r="BC51" s="17"/>
      <c r="BD51" s="17"/>
      <c r="BE51" s="21"/>
      <c r="BF51" s="21">
        <f>SUM(E51:AT51)</f>
        <v>30</v>
      </c>
    </row>
    <row r="52" spans="1:58" ht="12.75">
      <c r="A52" s="84"/>
      <c r="B52" s="124" t="s">
        <v>74</v>
      </c>
      <c r="C52" s="127" t="s">
        <v>75</v>
      </c>
      <c r="D52" s="2" t="s">
        <v>8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46"/>
      <c r="V52" s="17"/>
      <c r="W52" s="17"/>
      <c r="X52" s="21">
        <v>3</v>
      </c>
      <c r="Y52" s="21">
        <v>3</v>
      </c>
      <c r="Z52" s="21">
        <v>3</v>
      </c>
      <c r="AA52" s="21">
        <v>3</v>
      </c>
      <c r="AB52" s="21">
        <v>3</v>
      </c>
      <c r="AC52" s="21">
        <v>3</v>
      </c>
      <c r="AD52" s="21">
        <v>4</v>
      </c>
      <c r="AE52" s="21">
        <v>3</v>
      </c>
      <c r="AF52" s="21">
        <v>4</v>
      </c>
      <c r="AG52" s="21">
        <v>4</v>
      </c>
      <c r="AH52" s="21">
        <v>4</v>
      </c>
      <c r="AI52" s="21">
        <v>4</v>
      </c>
      <c r="AJ52" s="21">
        <v>4</v>
      </c>
      <c r="AK52" s="21">
        <v>4</v>
      </c>
      <c r="AL52" s="21">
        <v>4</v>
      </c>
      <c r="AM52" s="21">
        <v>4</v>
      </c>
      <c r="AN52" s="21">
        <v>3</v>
      </c>
      <c r="AO52" s="41"/>
      <c r="AP52" s="41"/>
      <c r="AQ52" s="41"/>
      <c r="AR52" s="27"/>
      <c r="AS52" s="27"/>
      <c r="AT52" s="27"/>
      <c r="AU52" s="16"/>
      <c r="AV52" s="17"/>
      <c r="AW52" s="17"/>
      <c r="AX52" s="17"/>
      <c r="AY52" s="17"/>
      <c r="AZ52" s="17"/>
      <c r="BA52" s="17"/>
      <c r="BB52" s="17"/>
      <c r="BC52" s="17"/>
      <c r="BD52" s="17"/>
      <c r="BE52" s="21">
        <f t="shared" si="16"/>
        <v>60</v>
      </c>
      <c r="BF52" s="21"/>
    </row>
    <row r="53" spans="1:58" ht="12.75">
      <c r="A53" s="84"/>
      <c r="B53" s="124"/>
      <c r="C53" s="127"/>
      <c r="D53" s="14" t="s">
        <v>9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46"/>
      <c r="V53" s="17"/>
      <c r="W53" s="17"/>
      <c r="X53" s="21">
        <v>2</v>
      </c>
      <c r="Y53" s="21">
        <v>2</v>
      </c>
      <c r="Z53" s="21">
        <v>1</v>
      </c>
      <c r="AA53" s="21">
        <v>2</v>
      </c>
      <c r="AB53" s="21">
        <v>2</v>
      </c>
      <c r="AC53" s="21">
        <v>2</v>
      </c>
      <c r="AD53" s="21">
        <v>2</v>
      </c>
      <c r="AE53" s="21">
        <v>2</v>
      </c>
      <c r="AF53" s="21">
        <v>1</v>
      </c>
      <c r="AG53" s="21">
        <v>2</v>
      </c>
      <c r="AH53" s="21">
        <v>1</v>
      </c>
      <c r="AI53" s="21">
        <v>1</v>
      </c>
      <c r="AJ53" s="21">
        <v>2</v>
      </c>
      <c r="AK53" s="21">
        <v>2</v>
      </c>
      <c r="AL53" s="21">
        <v>2</v>
      </c>
      <c r="AM53" s="21">
        <v>2</v>
      </c>
      <c r="AN53" s="21">
        <v>2</v>
      </c>
      <c r="AO53" s="41"/>
      <c r="AP53" s="41"/>
      <c r="AQ53" s="41"/>
      <c r="AR53" s="27"/>
      <c r="AS53" s="27"/>
      <c r="AT53" s="27"/>
      <c r="AU53" s="16"/>
      <c r="AV53" s="17"/>
      <c r="AW53" s="17"/>
      <c r="AX53" s="17"/>
      <c r="AY53" s="17"/>
      <c r="AZ53" s="17"/>
      <c r="BA53" s="17"/>
      <c r="BB53" s="17"/>
      <c r="BC53" s="17"/>
      <c r="BD53" s="17"/>
      <c r="BE53" s="21"/>
      <c r="BF53" s="21">
        <f>SUM(E53:AT53)</f>
        <v>30</v>
      </c>
    </row>
    <row r="54" spans="1:58" ht="12.75">
      <c r="A54" s="84"/>
      <c r="B54" s="124" t="s">
        <v>87</v>
      </c>
      <c r="C54" s="127" t="s">
        <v>86</v>
      </c>
      <c r="D54" s="2" t="s">
        <v>8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46"/>
      <c r="V54" s="17"/>
      <c r="W54" s="17"/>
      <c r="X54" s="21">
        <v>2</v>
      </c>
      <c r="Y54" s="21">
        <v>2</v>
      </c>
      <c r="Z54" s="21">
        <v>2</v>
      </c>
      <c r="AA54" s="21">
        <v>2</v>
      </c>
      <c r="AB54" s="21">
        <v>2</v>
      </c>
      <c r="AC54" s="21">
        <v>1</v>
      </c>
      <c r="AD54" s="21">
        <v>2</v>
      </c>
      <c r="AE54" s="21">
        <v>2</v>
      </c>
      <c r="AF54" s="21">
        <v>2</v>
      </c>
      <c r="AG54" s="21">
        <v>2</v>
      </c>
      <c r="AH54" s="21">
        <v>2</v>
      </c>
      <c r="AI54" s="21">
        <v>1</v>
      </c>
      <c r="AJ54" s="21">
        <v>2</v>
      </c>
      <c r="AK54" s="21">
        <v>2</v>
      </c>
      <c r="AL54" s="21">
        <v>2</v>
      </c>
      <c r="AM54" s="21">
        <v>2</v>
      </c>
      <c r="AN54" s="21">
        <v>2</v>
      </c>
      <c r="AO54" s="41"/>
      <c r="AP54" s="41"/>
      <c r="AQ54" s="41"/>
      <c r="AR54" s="27"/>
      <c r="AS54" s="27"/>
      <c r="AT54" s="27"/>
      <c r="AU54" s="16"/>
      <c r="AV54" s="17"/>
      <c r="AW54" s="17"/>
      <c r="AX54" s="17"/>
      <c r="AY54" s="17"/>
      <c r="AZ54" s="17"/>
      <c r="BA54" s="17"/>
      <c r="BB54" s="17"/>
      <c r="BC54" s="17"/>
      <c r="BD54" s="17"/>
      <c r="BE54" s="21">
        <f>SUM(E54:AT54)</f>
        <v>32</v>
      </c>
      <c r="BF54" s="21"/>
    </row>
    <row r="55" spans="1:58" ht="15.75" customHeight="1">
      <c r="A55" s="84"/>
      <c r="B55" s="124"/>
      <c r="C55" s="127"/>
      <c r="D55" s="14" t="s">
        <v>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6"/>
      <c r="V55" s="17"/>
      <c r="W55" s="17"/>
      <c r="X55" s="39">
        <v>1</v>
      </c>
      <c r="Y55" s="39">
        <v>1</v>
      </c>
      <c r="Z55" s="39">
        <v>1</v>
      </c>
      <c r="AA55" s="39">
        <v>1</v>
      </c>
      <c r="AB55" s="39">
        <v>1</v>
      </c>
      <c r="AC55" s="39">
        <v>1</v>
      </c>
      <c r="AD55" s="39">
        <v>1</v>
      </c>
      <c r="AE55" s="39">
        <v>1</v>
      </c>
      <c r="AF55" s="39">
        <v>1</v>
      </c>
      <c r="AG55" s="39">
        <v>1</v>
      </c>
      <c r="AH55" s="39">
        <v>1</v>
      </c>
      <c r="AI55" s="39">
        <v>1</v>
      </c>
      <c r="AJ55" s="39">
        <v>1</v>
      </c>
      <c r="AK55" s="39">
        <v>1</v>
      </c>
      <c r="AL55" s="39">
        <v>1</v>
      </c>
      <c r="AM55" s="39">
        <v>1</v>
      </c>
      <c r="AN55" s="39">
        <v>1</v>
      </c>
      <c r="AO55" s="41"/>
      <c r="AP55" s="41"/>
      <c r="AQ55" s="41"/>
      <c r="AR55" s="27"/>
      <c r="AS55" s="27"/>
      <c r="AT55" s="27"/>
      <c r="AU55" s="16"/>
      <c r="AV55" s="17"/>
      <c r="AW55" s="17"/>
      <c r="AX55" s="17"/>
      <c r="AY55" s="17"/>
      <c r="AZ55" s="17"/>
      <c r="BA55" s="17"/>
      <c r="BB55" s="17"/>
      <c r="BC55" s="17"/>
      <c r="BD55" s="17"/>
      <c r="BE55" s="21"/>
      <c r="BF55" s="21">
        <f>SUM(E55:AT55)</f>
        <v>17</v>
      </c>
    </row>
    <row r="56" spans="1:58" ht="12.75">
      <c r="A56" s="84"/>
      <c r="B56" s="125" t="s">
        <v>16</v>
      </c>
      <c r="C56" s="126" t="s">
        <v>17</v>
      </c>
      <c r="D56" s="24" t="s">
        <v>8</v>
      </c>
      <c r="E56" s="23">
        <f>SUM(E58)</f>
        <v>8</v>
      </c>
      <c r="F56" s="23">
        <f aca="true" t="shared" si="17" ref="F56:T56">SUM(F58)</f>
        <v>9</v>
      </c>
      <c r="G56" s="23">
        <f t="shared" si="17"/>
        <v>8</v>
      </c>
      <c r="H56" s="23">
        <f t="shared" si="17"/>
        <v>8</v>
      </c>
      <c r="I56" s="23">
        <f t="shared" si="17"/>
        <v>8</v>
      </c>
      <c r="J56" s="23">
        <f t="shared" si="17"/>
        <v>8</v>
      </c>
      <c r="K56" s="23">
        <f t="shared" si="17"/>
        <v>8</v>
      </c>
      <c r="L56" s="23">
        <f t="shared" si="17"/>
        <v>8</v>
      </c>
      <c r="M56" s="23">
        <f t="shared" si="17"/>
        <v>8</v>
      </c>
      <c r="N56" s="23">
        <f t="shared" si="17"/>
        <v>8</v>
      </c>
      <c r="O56" s="23">
        <f t="shared" si="17"/>
        <v>8</v>
      </c>
      <c r="P56" s="23">
        <f t="shared" si="17"/>
        <v>8</v>
      </c>
      <c r="Q56" s="23">
        <f t="shared" si="17"/>
        <v>8</v>
      </c>
      <c r="R56" s="23">
        <f t="shared" si="17"/>
        <v>8</v>
      </c>
      <c r="S56" s="23">
        <f t="shared" si="17"/>
        <v>8</v>
      </c>
      <c r="T56" s="23">
        <f t="shared" si="17"/>
        <v>8</v>
      </c>
      <c r="U56" s="23">
        <f>SUM(U58)</f>
        <v>9</v>
      </c>
      <c r="V56" s="17"/>
      <c r="W56" s="17"/>
      <c r="X56" s="23">
        <f>SUM(X58+X66)</f>
        <v>13</v>
      </c>
      <c r="Y56" s="23">
        <f aca="true" t="shared" si="18" ref="Y56:AN56">SUM(Y58+Y66)</f>
        <v>13</v>
      </c>
      <c r="Z56" s="23">
        <f t="shared" si="18"/>
        <v>13</v>
      </c>
      <c r="AA56" s="23">
        <f t="shared" si="18"/>
        <v>13</v>
      </c>
      <c r="AB56" s="23">
        <f t="shared" si="18"/>
        <v>13</v>
      </c>
      <c r="AC56" s="23">
        <f t="shared" si="18"/>
        <v>16</v>
      </c>
      <c r="AD56" s="23">
        <f t="shared" si="18"/>
        <v>14</v>
      </c>
      <c r="AE56" s="23">
        <f t="shared" si="18"/>
        <v>15</v>
      </c>
      <c r="AF56" s="23">
        <f t="shared" si="18"/>
        <v>15</v>
      </c>
      <c r="AG56" s="23">
        <f t="shared" si="18"/>
        <v>14</v>
      </c>
      <c r="AH56" s="23">
        <f t="shared" si="18"/>
        <v>14</v>
      </c>
      <c r="AI56" s="23">
        <f t="shared" si="18"/>
        <v>16</v>
      </c>
      <c r="AJ56" s="23">
        <f t="shared" si="18"/>
        <v>14</v>
      </c>
      <c r="AK56" s="23">
        <f t="shared" si="18"/>
        <v>14</v>
      </c>
      <c r="AL56" s="23">
        <f t="shared" si="18"/>
        <v>15</v>
      </c>
      <c r="AM56" s="23">
        <f t="shared" si="18"/>
        <v>15</v>
      </c>
      <c r="AN56" s="23">
        <f t="shared" si="18"/>
        <v>15</v>
      </c>
      <c r="AO56" s="41"/>
      <c r="AP56" s="41"/>
      <c r="AQ56" s="41"/>
      <c r="AR56" s="27"/>
      <c r="AS56" s="27"/>
      <c r="AT56" s="27"/>
      <c r="AU56" s="16"/>
      <c r="AV56" s="17"/>
      <c r="AW56" s="17"/>
      <c r="AX56" s="17"/>
      <c r="AY56" s="17"/>
      <c r="AZ56" s="17"/>
      <c r="BA56" s="17"/>
      <c r="BB56" s="17"/>
      <c r="BC56" s="17"/>
      <c r="BD56" s="17"/>
      <c r="BE56" s="23">
        <f>SUM(E56:AT56)</f>
        <v>380</v>
      </c>
      <c r="BF56" s="23"/>
    </row>
    <row r="57" spans="1:58" ht="12.75">
      <c r="A57" s="84"/>
      <c r="B57" s="125"/>
      <c r="C57" s="126"/>
      <c r="D57" s="24" t="s">
        <v>9</v>
      </c>
      <c r="E57" s="23">
        <f>SUM(E59)</f>
        <v>4</v>
      </c>
      <c r="F57" s="23">
        <f aca="true" t="shared" si="19" ref="F57:T57">SUM(F59)</f>
        <v>5</v>
      </c>
      <c r="G57" s="23">
        <f t="shared" si="19"/>
        <v>4</v>
      </c>
      <c r="H57" s="23">
        <f t="shared" si="19"/>
        <v>5</v>
      </c>
      <c r="I57" s="23">
        <f t="shared" si="19"/>
        <v>4</v>
      </c>
      <c r="J57" s="23">
        <f t="shared" si="19"/>
        <v>4</v>
      </c>
      <c r="K57" s="23">
        <f t="shared" si="19"/>
        <v>4</v>
      </c>
      <c r="L57" s="23">
        <f t="shared" si="19"/>
        <v>4</v>
      </c>
      <c r="M57" s="23">
        <f t="shared" si="19"/>
        <v>4</v>
      </c>
      <c r="N57" s="23">
        <f t="shared" si="19"/>
        <v>4</v>
      </c>
      <c r="O57" s="23">
        <f t="shared" si="19"/>
        <v>5</v>
      </c>
      <c r="P57" s="23">
        <f t="shared" si="19"/>
        <v>5</v>
      </c>
      <c r="Q57" s="23">
        <f t="shared" si="19"/>
        <v>5</v>
      </c>
      <c r="R57" s="23">
        <f t="shared" si="19"/>
        <v>5</v>
      </c>
      <c r="S57" s="23">
        <f t="shared" si="19"/>
        <v>5</v>
      </c>
      <c r="T57" s="23">
        <f t="shared" si="19"/>
        <v>4</v>
      </c>
      <c r="U57" s="23">
        <f>SUM(U59)</f>
        <v>6</v>
      </c>
      <c r="V57" s="17"/>
      <c r="W57" s="17"/>
      <c r="X57" s="23">
        <f>SUM(X59+X67)</f>
        <v>7</v>
      </c>
      <c r="Y57" s="23">
        <f aca="true" t="shared" si="20" ref="Y57:AN57">SUM(Y59+Y67)</f>
        <v>7</v>
      </c>
      <c r="Z57" s="23">
        <f t="shared" si="20"/>
        <v>7</v>
      </c>
      <c r="AA57" s="23">
        <f t="shared" si="20"/>
        <v>8</v>
      </c>
      <c r="AB57" s="23">
        <f t="shared" si="20"/>
        <v>7</v>
      </c>
      <c r="AC57" s="23">
        <f t="shared" si="20"/>
        <v>6</v>
      </c>
      <c r="AD57" s="23">
        <f t="shared" si="20"/>
        <v>7</v>
      </c>
      <c r="AE57" s="23">
        <f t="shared" si="20"/>
        <v>6</v>
      </c>
      <c r="AF57" s="23">
        <f t="shared" si="20"/>
        <v>8</v>
      </c>
      <c r="AG57" s="23">
        <f t="shared" si="20"/>
        <v>7</v>
      </c>
      <c r="AH57" s="23">
        <f t="shared" si="20"/>
        <v>7</v>
      </c>
      <c r="AI57" s="23">
        <f t="shared" si="20"/>
        <v>6</v>
      </c>
      <c r="AJ57" s="23">
        <f t="shared" si="20"/>
        <v>7</v>
      </c>
      <c r="AK57" s="23">
        <f t="shared" si="20"/>
        <v>7</v>
      </c>
      <c r="AL57" s="23">
        <f t="shared" si="20"/>
        <v>7</v>
      </c>
      <c r="AM57" s="23">
        <f t="shared" si="20"/>
        <v>7</v>
      </c>
      <c r="AN57" s="23">
        <f t="shared" si="20"/>
        <v>7</v>
      </c>
      <c r="AO57" s="41"/>
      <c r="AP57" s="41"/>
      <c r="AQ57" s="41"/>
      <c r="AR57" s="27"/>
      <c r="AS57" s="27"/>
      <c r="AT57" s="27"/>
      <c r="AU57" s="16"/>
      <c r="AV57" s="17"/>
      <c r="AW57" s="17"/>
      <c r="AX57" s="17"/>
      <c r="AY57" s="17"/>
      <c r="AZ57" s="17"/>
      <c r="BA57" s="17"/>
      <c r="BB57" s="17"/>
      <c r="BC57" s="17"/>
      <c r="BD57" s="17"/>
      <c r="BE57" s="23"/>
      <c r="BF57" s="23">
        <f>SUM(E57:AT57)</f>
        <v>195</v>
      </c>
    </row>
    <row r="58" spans="1:58" ht="19.5" customHeight="1">
      <c r="A58" s="84"/>
      <c r="B58" s="135" t="s">
        <v>28</v>
      </c>
      <c r="C58" s="131" t="s">
        <v>89</v>
      </c>
      <c r="D58" s="11" t="s">
        <v>8</v>
      </c>
      <c r="E58" s="23">
        <f>SUM(E60)</f>
        <v>8</v>
      </c>
      <c r="F58" s="23">
        <f aca="true" t="shared" si="21" ref="F58:T58">SUM(F60)</f>
        <v>9</v>
      </c>
      <c r="G58" s="23">
        <f t="shared" si="21"/>
        <v>8</v>
      </c>
      <c r="H58" s="23">
        <f t="shared" si="21"/>
        <v>8</v>
      </c>
      <c r="I58" s="23">
        <f t="shared" si="21"/>
        <v>8</v>
      </c>
      <c r="J58" s="23">
        <f t="shared" si="21"/>
        <v>8</v>
      </c>
      <c r="K58" s="23">
        <f t="shared" si="21"/>
        <v>8</v>
      </c>
      <c r="L58" s="23">
        <f t="shared" si="21"/>
        <v>8</v>
      </c>
      <c r="M58" s="23">
        <f t="shared" si="21"/>
        <v>8</v>
      </c>
      <c r="N58" s="23">
        <f t="shared" si="21"/>
        <v>8</v>
      </c>
      <c r="O58" s="23">
        <f t="shared" si="21"/>
        <v>8</v>
      </c>
      <c r="P58" s="23">
        <f t="shared" si="21"/>
        <v>8</v>
      </c>
      <c r="Q58" s="23">
        <f t="shared" si="21"/>
        <v>8</v>
      </c>
      <c r="R58" s="23">
        <f t="shared" si="21"/>
        <v>8</v>
      </c>
      <c r="S58" s="23">
        <f t="shared" si="21"/>
        <v>8</v>
      </c>
      <c r="T58" s="23">
        <f t="shared" si="21"/>
        <v>8</v>
      </c>
      <c r="U58" s="23">
        <f>SUM(U60)</f>
        <v>9</v>
      </c>
      <c r="V58" s="20"/>
      <c r="W58" s="20"/>
      <c r="X58" s="23">
        <f aca="true" t="shared" si="22" ref="X58:AN58">SUM(X60)</f>
        <v>9</v>
      </c>
      <c r="Y58" s="23">
        <f t="shared" si="22"/>
        <v>9</v>
      </c>
      <c r="Z58" s="23">
        <f t="shared" si="22"/>
        <v>9</v>
      </c>
      <c r="AA58" s="23">
        <f t="shared" si="22"/>
        <v>9</v>
      </c>
      <c r="AB58" s="23">
        <f t="shared" si="22"/>
        <v>9</v>
      </c>
      <c r="AC58" s="23">
        <f t="shared" si="22"/>
        <v>10</v>
      </c>
      <c r="AD58" s="23">
        <f t="shared" si="22"/>
        <v>10</v>
      </c>
      <c r="AE58" s="23">
        <f t="shared" si="22"/>
        <v>10</v>
      </c>
      <c r="AF58" s="23">
        <f t="shared" si="22"/>
        <v>10</v>
      </c>
      <c r="AG58" s="23">
        <f t="shared" si="22"/>
        <v>10</v>
      </c>
      <c r="AH58" s="23">
        <f t="shared" si="22"/>
        <v>10</v>
      </c>
      <c r="AI58" s="23">
        <f t="shared" si="22"/>
        <v>10</v>
      </c>
      <c r="AJ58" s="23">
        <f t="shared" si="22"/>
        <v>9</v>
      </c>
      <c r="AK58" s="23">
        <f t="shared" si="22"/>
        <v>9</v>
      </c>
      <c r="AL58" s="23">
        <f t="shared" si="22"/>
        <v>9</v>
      </c>
      <c r="AM58" s="23">
        <f t="shared" si="22"/>
        <v>9</v>
      </c>
      <c r="AN58" s="23">
        <f t="shared" si="22"/>
        <v>9</v>
      </c>
      <c r="AO58" s="41"/>
      <c r="AP58" s="41"/>
      <c r="AQ58" s="41"/>
      <c r="AR58" s="27"/>
      <c r="AS58" s="27"/>
      <c r="AT58" s="27"/>
      <c r="AU58" s="16"/>
      <c r="AV58" s="17"/>
      <c r="AW58" s="17"/>
      <c r="AX58" s="17"/>
      <c r="AY58" s="17"/>
      <c r="AZ58" s="17"/>
      <c r="BA58" s="17"/>
      <c r="BB58" s="17"/>
      <c r="BC58" s="17"/>
      <c r="BD58" s="17"/>
      <c r="BE58" s="23">
        <f>SUM(E58:AT58)</f>
        <v>298</v>
      </c>
      <c r="BF58" s="23"/>
    </row>
    <row r="59" spans="1:58" ht="23.25" customHeight="1">
      <c r="A59" s="84"/>
      <c r="B59" s="136"/>
      <c r="C59" s="132"/>
      <c r="D59" s="11" t="s">
        <v>9</v>
      </c>
      <c r="E59" s="23">
        <f>SUM(E61)</f>
        <v>4</v>
      </c>
      <c r="F59" s="23">
        <f aca="true" t="shared" si="23" ref="F59:T59">SUM(F61)</f>
        <v>5</v>
      </c>
      <c r="G59" s="23">
        <f t="shared" si="23"/>
        <v>4</v>
      </c>
      <c r="H59" s="23">
        <f t="shared" si="23"/>
        <v>5</v>
      </c>
      <c r="I59" s="23">
        <f t="shared" si="23"/>
        <v>4</v>
      </c>
      <c r="J59" s="23">
        <f t="shared" si="23"/>
        <v>4</v>
      </c>
      <c r="K59" s="23">
        <f t="shared" si="23"/>
        <v>4</v>
      </c>
      <c r="L59" s="23">
        <f t="shared" si="23"/>
        <v>4</v>
      </c>
      <c r="M59" s="23">
        <f>SUM(M61)</f>
        <v>4</v>
      </c>
      <c r="N59" s="23">
        <f>SUM(N61)</f>
        <v>4</v>
      </c>
      <c r="O59" s="23">
        <f t="shared" si="23"/>
        <v>5</v>
      </c>
      <c r="P59" s="23">
        <f>SUM(P61)</f>
        <v>5</v>
      </c>
      <c r="Q59" s="23">
        <f t="shared" si="23"/>
        <v>5</v>
      </c>
      <c r="R59" s="23">
        <f t="shared" si="23"/>
        <v>5</v>
      </c>
      <c r="S59" s="23">
        <v>5</v>
      </c>
      <c r="T59" s="23">
        <f t="shared" si="23"/>
        <v>4</v>
      </c>
      <c r="U59" s="23">
        <f>SUM(U61)</f>
        <v>6</v>
      </c>
      <c r="V59" s="20"/>
      <c r="W59" s="20"/>
      <c r="X59" s="23">
        <f aca="true" t="shared" si="24" ref="X59:AN59">SUM(X61)</f>
        <v>5</v>
      </c>
      <c r="Y59" s="23">
        <f t="shared" si="24"/>
        <v>5</v>
      </c>
      <c r="Z59" s="23">
        <f t="shared" si="24"/>
        <v>5</v>
      </c>
      <c r="AA59" s="23">
        <f t="shared" si="24"/>
        <v>4</v>
      </c>
      <c r="AB59" s="23">
        <f t="shared" si="24"/>
        <v>5</v>
      </c>
      <c r="AC59" s="23">
        <f t="shared" si="24"/>
        <v>4</v>
      </c>
      <c r="AD59" s="23">
        <f t="shared" si="24"/>
        <v>4</v>
      </c>
      <c r="AE59" s="23">
        <f t="shared" si="24"/>
        <v>4</v>
      </c>
      <c r="AF59" s="23">
        <f t="shared" si="24"/>
        <v>4</v>
      </c>
      <c r="AG59" s="23">
        <f t="shared" si="24"/>
        <v>4</v>
      </c>
      <c r="AH59" s="23">
        <f t="shared" si="24"/>
        <v>4</v>
      </c>
      <c r="AI59" s="23">
        <f t="shared" si="24"/>
        <v>4</v>
      </c>
      <c r="AJ59" s="23">
        <f t="shared" si="24"/>
        <v>4</v>
      </c>
      <c r="AK59" s="23">
        <f t="shared" si="24"/>
        <v>4</v>
      </c>
      <c r="AL59" s="23">
        <f t="shared" si="24"/>
        <v>4</v>
      </c>
      <c r="AM59" s="23">
        <f t="shared" si="24"/>
        <v>4</v>
      </c>
      <c r="AN59" s="23">
        <f t="shared" si="24"/>
        <v>4</v>
      </c>
      <c r="AO59" s="41"/>
      <c r="AP59" s="41"/>
      <c r="AQ59" s="41"/>
      <c r="AR59" s="27"/>
      <c r="AS59" s="27"/>
      <c r="AT59" s="27"/>
      <c r="AU59" s="16"/>
      <c r="AV59" s="17"/>
      <c r="AW59" s="17"/>
      <c r="AX59" s="17"/>
      <c r="AY59" s="17"/>
      <c r="AZ59" s="17"/>
      <c r="BA59" s="17"/>
      <c r="BB59" s="17"/>
      <c r="BC59" s="17"/>
      <c r="BD59" s="17"/>
      <c r="BE59" s="23"/>
      <c r="BF59" s="23">
        <f>SUM(E59:AT59)</f>
        <v>149</v>
      </c>
    </row>
    <row r="60" spans="1:58" ht="17.25" customHeight="1">
      <c r="A60" s="84"/>
      <c r="B60" s="124" t="s">
        <v>76</v>
      </c>
      <c r="C60" s="127" t="s">
        <v>90</v>
      </c>
      <c r="D60" s="2" t="s">
        <v>8</v>
      </c>
      <c r="E60" s="21">
        <v>8</v>
      </c>
      <c r="F60" s="21">
        <v>9</v>
      </c>
      <c r="G60" s="21">
        <v>8</v>
      </c>
      <c r="H60" s="21">
        <v>8</v>
      </c>
      <c r="I60" s="21">
        <v>8</v>
      </c>
      <c r="J60" s="21">
        <v>8</v>
      </c>
      <c r="K60" s="21">
        <v>8</v>
      </c>
      <c r="L60" s="21">
        <v>8</v>
      </c>
      <c r="M60" s="21">
        <v>8</v>
      </c>
      <c r="N60" s="21">
        <v>8</v>
      </c>
      <c r="O60" s="21">
        <v>8</v>
      </c>
      <c r="P60" s="21">
        <v>8</v>
      </c>
      <c r="Q60" s="21">
        <v>8</v>
      </c>
      <c r="R60" s="21">
        <v>8</v>
      </c>
      <c r="S60" s="21">
        <v>8</v>
      </c>
      <c r="T60" s="21">
        <v>8</v>
      </c>
      <c r="U60" s="21">
        <v>9</v>
      </c>
      <c r="V60" s="17"/>
      <c r="W60" s="17"/>
      <c r="X60" s="21">
        <v>9</v>
      </c>
      <c r="Y60" s="21">
        <v>9</v>
      </c>
      <c r="Z60" s="21">
        <v>9</v>
      </c>
      <c r="AA60" s="21">
        <v>9</v>
      </c>
      <c r="AB60" s="21">
        <v>9</v>
      </c>
      <c r="AC60" s="21">
        <v>10</v>
      </c>
      <c r="AD60" s="21">
        <v>10</v>
      </c>
      <c r="AE60" s="21">
        <v>10</v>
      </c>
      <c r="AF60" s="21">
        <v>10</v>
      </c>
      <c r="AG60" s="21">
        <v>10</v>
      </c>
      <c r="AH60" s="21">
        <v>10</v>
      </c>
      <c r="AI60" s="21">
        <v>10</v>
      </c>
      <c r="AJ60" s="21">
        <v>9</v>
      </c>
      <c r="AK60" s="21">
        <v>9</v>
      </c>
      <c r="AL60" s="21">
        <v>9</v>
      </c>
      <c r="AM60" s="21">
        <v>9</v>
      </c>
      <c r="AN60" s="21">
        <v>9</v>
      </c>
      <c r="AO60" s="41"/>
      <c r="AP60" s="41"/>
      <c r="AQ60" s="41"/>
      <c r="AR60" s="27"/>
      <c r="AS60" s="27"/>
      <c r="AT60" s="27"/>
      <c r="AU60" s="16"/>
      <c r="AV60" s="17"/>
      <c r="AW60" s="17"/>
      <c r="AX60" s="17"/>
      <c r="AY60" s="17"/>
      <c r="AZ60" s="17"/>
      <c r="BA60" s="17"/>
      <c r="BB60" s="17"/>
      <c r="BC60" s="17"/>
      <c r="BD60" s="17"/>
      <c r="BE60" s="21">
        <f>SUM(E60:AT60)</f>
        <v>298</v>
      </c>
      <c r="BF60" s="21"/>
    </row>
    <row r="61" spans="1:58" ht="17.25" customHeight="1">
      <c r="A61" s="84"/>
      <c r="B61" s="124"/>
      <c r="C61" s="127"/>
      <c r="D61" s="14" t="s">
        <v>9</v>
      </c>
      <c r="E61" s="21">
        <v>4</v>
      </c>
      <c r="F61" s="21">
        <v>5</v>
      </c>
      <c r="G61" s="21">
        <v>4</v>
      </c>
      <c r="H61" s="21">
        <v>5</v>
      </c>
      <c r="I61" s="21">
        <v>4</v>
      </c>
      <c r="J61" s="21">
        <v>4</v>
      </c>
      <c r="K61" s="21">
        <v>4</v>
      </c>
      <c r="L61" s="21">
        <v>4</v>
      </c>
      <c r="M61" s="21">
        <v>4</v>
      </c>
      <c r="N61" s="21">
        <v>4</v>
      </c>
      <c r="O61" s="21">
        <v>5</v>
      </c>
      <c r="P61" s="21">
        <v>5</v>
      </c>
      <c r="Q61" s="21">
        <v>5</v>
      </c>
      <c r="R61" s="21">
        <v>5</v>
      </c>
      <c r="S61" s="21">
        <v>5</v>
      </c>
      <c r="T61" s="21">
        <v>4</v>
      </c>
      <c r="U61" s="21">
        <v>6</v>
      </c>
      <c r="V61" s="17"/>
      <c r="W61" s="17"/>
      <c r="X61" s="21">
        <v>5</v>
      </c>
      <c r="Y61" s="21">
        <v>5</v>
      </c>
      <c r="Z61" s="21">
        <v>5</v>
      </c>
      <c r="AA61" s="21">
        <v>4</v>
      </c>
      <c r="AB61" s="21">
        <v>5</v>
      </c>
      <c r="AC61" s="21">
        <v>4</v>
      </c>
      <c r="AD61" s="21">
        <v>4</v>
      </c>
      <c r="AE61" s="21">
        <v>4</v>
      </c>
      <c r="AF61" s="21">
        <v>4</v>
      </c>
      <c r="AG61" s="21">
        <v>4</v>
      </c>
      <c r="AH61" s="21">
        <v>4</v>
      </c>
      <c r="AI61" s="21">
        <v>4</v>
      </c>
      <c r="AJ61" s="21">
        <v>4</v>
      </c>
      <c r="AK61" s="21">
        <v>4</v>
      </c>
      <c r="AL61" s="21">
        <v>4</v>
      </c>
      <c r="AM61" s="21">
        <v>4</v>
      </c>
      <c r="AN61" s="21">
        <v>4</v>
      </c>
      <c r="AO61" s="41"/>
      <c r="AP61" s="41"/>
      <c r="AQ61" s="41"/>
      <c r="AR61" s="27"/>
      <c r="AS61" s="27"/>
      <c r="AT61" s="27"/>
      <c r="AU61" s="16"/>
      <c r="AV61" s="17"/>
      <c r="AW61" s="17"/>
      <c r="AX61" s="17"/>
      <c r="AY61" s="17"/>
      <c r="AZ61" s="17"/>
      <c r="BA61" s="17"/>
      <c r="BB61" s="17"/>
      <c r="BC61" s="17"/>
      <c r="BD61" s="17"/>
      <c r="BE61" s="21"/>
      <c r="BF61" s="21">
        <f>SUM(E61:AT61)</f>
        <v>149</v>
      </c>
    </row>
    <row r="62" spans="1:58" ht="17.25" customHeight="1">
      <c r="A62" s="84"/>
      <c r="B62" s="26" t="s">
        <v>27</v>
      </c>
      <c r="C62" s="25" t="s">
        <v>78</v>
      </c>
      <c r="D62" s="2" t="s">
        <v>8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46"/>
      <c r="V62" s="17"/>
      <c r="W62" s="17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2">
        <v>36</v>
      </c>
      <c r="AP62" s="42">
        <v>36</v>
      </c>
      <c r="AQ62" s="42">
        <v>36</v>
      </c>
      <c r="AR62" s="27"/>
      <c r="AS62" s="27"/>
      <c r="AT62" s="27"/>
      <c r="AU62" s="16"/>
      <c r="AV62" s="17"/>
      <c r="AW62" s="17"/>
      <c r="AX62" s="17"/>
      <c r="AY62" s="17"/>
      <c r="AZ62" s="17"/>
      <c r="BA62" s="17"/>
      <c r="BB62" s="17"/>
      <c r="BC62" s="17"/>
      <c r="BD62" s="17"/>
      <c r="BE62" s="40">
        <v>108</v>
      </c>
      <c r="BF62" s="21"/>
    </row>
    <row r="63" spans="1:58" ht="19.5" customHeight="1">
      <c r="A63" s="84"/>
      <c r="B63" s="26" t="s">
        <v>96</v>
      </c>
      <c r="C63" s="25" t="s">
        <v>115</v>
      </c>
      <c r="D63" s="2" t="s">
        <v>8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46"/>
      <c r="V63" s="17"/>
      <c r="W63" s="17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1"/>
      <c r="AP63" s="41"/>
      <c r="AQ63" s="41"/>
      <c r="AR63" s="27">
        <v>36</v>
      </c>
      <c r="AS63" s="27">
        <v>36</v>
      </c>
      <c r="AT63" s="27">
        <v>36</v>
      </c>
      <c r="AU63" s="16"/>
      <c r="AV63" s="17"/>
      <c r="AW63" s="17"/>
      <c r="AX63" s="17"/>
      <c r="AY63" s="17"/>
      <c r="AZ63" s="17"/>
      <c r="BA63" s="17"/>
      <c r="BB63" s="17"/>
      <c r="BC63" s="17"/>
      <c r="BD63" s="17"/>
      <c r="BE63" s="40">
        <v>108</v>
      </c>
      <c r="BF63" s="21"/>
    </row>
    <row r="64" spans="1:58" ht="19.5" customHeight="1">
      <c r="A64" s="84"/>
      <c r="B64" s="135" t="s">
        <v>31</v>
      </c>
      <c r="C64" s="131" t="s">
        <v>108</v>
      </c>
      <c r="D64" s="11" t="s">
        <v>8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7"/>
      <c r="W64" s="17"/>
      <c r="X64" s="23">
        <f>SUM(X66)</f>
        <v>4</v>
      </c>
      <c r="Y64" s="23">
        <f aca="true" t="shared" si="25" ref="Y64:AN64">SUM(Y66)</f>
        <v>4</v>
      </c>
      <c r="Z64" s="23">
        <f t="shared" si="25"/>
        <v>4</v>
      </c>
      <c r="AA64" s="23">
        <f t="shared" si="25"/>
        <v>4</v>
      </c>
      <c r="AB64" s="23">
        <f t="shared" si="25"/>
        <v>4</v>
      </c>
      <c r="AC64" s="23">
        <f t="shared" si="25"/>
        <v>6</v>
      </c>
      <c r="AD64" s="23">
        <f t="shared" si="25"/>
        <v>4</v>
      </c>
      <c r="AE64" s="23">
        <f t="shared" si="25"/>
        <v>5</v>
      </c>
      <c r="AF64" s="23">
        <f t="shared" si="25"/>
        <v>5</v>
      </c>
      <c r="AG64" s="23">
        <f t="shared" si="25"/>
        <v>4</v>
      </c>
      <c r="AH64" s="23">
        <f t="shared" si="25"/>
        <v>4</v>
      </c>
      <c r="AI64" s="23">
        <f t="shared" si="25"/>
        <v>6</v>
      </c>
      <c r="AJ64" s="23">
        <f t="shared" si="25"/>
        <v>5</v>
      </c>
      <c r="AK64" s="23">
        <f t="shared" si="25"/>
        <v>5</v>
      </c>
      <c r="AL64" s="23">
        <f t="shared" si="25"/>
        <v>6</v>
      </c>
      <c r="AM64" s="23">
        <f t="shared" si="25"/>
        <v>6</v>
      </c>
      <c r="AN64" s="23">
        <f t="shared" si="25"/>
        <v>6</v>
      </c>
      <c r="AO64" s="41"/>
      <c r="AP64" s="41"/>
      <c r="AQ64" s="41"/>
      <c r="AR64" s="27"/>
      <c r="AS64" s="27"/>
      <c r="AT64" s="27"/>
      <c r="AU64" s="16"/>
      <c r="AV64" s="17"/>
      <c r="AW64" s="17"/>
      <c r="AX64" s="17"/>
      <c r="AY64" s="17"/>
      <c r="AZ64" s="17"/>
      <c r="BA64" s="17"/>
      <c r="BB64" s="17"/>
      <c r="BC64" s="17"/>
      <c r="BD64" s="17"/>
      <c r="BE64" s="40"/>
      <c r="BF64" s="21"/>
    </row>
    <row r="65" spans="1:58" ht="19.5" customHeight="1">
      <c r="A65" s="84"/>
      <c r="B65" s="136"/>
      <c r="C65" s="132"/>
      <c r="D65" s="11" t="s">
        <v>9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17"/>
      <c r="W65" s="17"/>
      <c r="X65" s="23">
        <f>SUM(X67)</f>
        <v>2</v>
      </c>
      <c r="Y65" s="23">
        <f aca="true" t="shared" si="26" ref="Y65:AN65">SUM(Y67)</f>
        <v>2</v>
      </c>
      <c r="Z65" s="23">
        <f t="shared" si="26"/>
        <v>2</v>
      </c>
      <c r="AA65" s="23">
        <f t="shared" si="26"/>
        <v>4</v>
      </c>
      <c r="AB65" s="23">
        <f t="shared" si="26"/>
        <v>2</v>
      </c>
      <c r="AC65" s="23">
        <f t="shared" si="26"/>
        <v>2</v>
      </c>
      <c r="AD65" s="23">
        <f t="shared" si="26"/>
        <v>3</v>
      </c>
      <c r="AE65" s="23">
        <f t="shared" si="26"/>
        <v>2</v>
      </c>
      <c r="AF65" s="23">
        <f t="shared" si="26"/>
        <v>4</v>
      </c>
      <c r="AG65" s="23">
        <f t="shared" si="26"/>
        <v>3</v>
      </c>
      <c r="AH65" s="23">
        <f t="shared" si="26"/>
        <v>3</v>
      </c>
      <c r="AI65" s="23">
        <f t="shared" si="26"/>
        <v>2</v>
      </c>
      <c r="AJ65" s="23">
        <f t="shared" si="26"/>
        <v>3</v>
      </c>
      <c r="AK65" s="23">
        <f t="shared" si="26"/>
        <v>3</v>
      </c>
      <c r="AL65" s="23">
        <f t="shared" si="26"/>
        <v>3</v>
      </c>
      <c r="AM65" s="23">
        <f t="shared" si="26"/>
        <v>3</v>
      </c>
      <c r="AN65" s="23">
        <f t="shared" si="26"/>
        <v>3</v>
      </c>
      <c r="AO65" s="41"/>
      <c r="AP65" s="41"/>
      <c r="AQ65" s="41"/>
      <c r="AR65" s="27"/>
      <c r="AS65" s="27"/>
      <c r="AT65" s="27"/>
      <c r="AU65" s="16"/>
      <c r="AV65" s="17"/>
      <c r="AW65" s="17"/>
      <c r="AX65" s="17"/>
      <c r="AY65" s="17"/>
      <c r="AZ65" s="17"/>
      <c r="BA65" s="17"/>
      <c r="BB65" s="17"/>
      <c r="BC65" s="17"/>
      <c r="BD65" s="17"/>
      <c r="BE65" s="40"/>
      <c r="BF65" s="21"/>
    </row>
    <row r="66" spans="1:58" ht="20.25" customHeight="1">
      <c r="A66" s="84"/>
      <c r="B66" s="124" t="s">
        <v>97</v>
      </c>
      <c r="C66" s="127" t="s">
        <v>109</v>
      </c>
      <c r="D66" s="7" t="s">
        <v>8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46"/>
      <c r="V66" s="17"/>
      <c r="W66" s="17"/>
      <c r="X66" s="21">
        <v>4</v>
      </c>
      <c r="Y66" s="21">
        <v>4</v>
      </c>
      <c r="Z66" s="21">
        <v>4</v>
      </c>
      <c r="AA66" s="21">
        <v>4</v>
      </c>
      <c r="AB66" s="21">
        <v>4</v>
      </c>
      <c r="AC66" s="21">
        <v>6</v>
      </c>
      <c r="AD66" s="21">
        <v>4</v>
      </c>
      <c r="AE66" s="21">
        <v>5</v>
      </c>
      <c r="AF66" s="21">
        <v>5</v>
      </c>
      <c r="AG66" s="21">
        <v>4</v>
      </c>
      <c r="AH66" s="21">
        <v>4</v>
      </c>
      <c r="AI66" s="21">
        <v>6</v>
      </c>
      <c r="AJ66" s="21">
        <v>5</v>
      </c>
      <c r="AK66" s="21">
        <v>5</v>
      </c>
      <c r="AL66" s="21">
        <v>6</v>
      </c>
      <c r="AM66" s="21">
        <v>6</v>
      </c>
      <c r="AN66" s="21">
        <v>6</v>
      </c>
      <c r="AO66" s="41"/>
      <c r="AP66" s="41"/>
      <c r="AQ66" s="41"/>
      <c r="AR66" s="27"/>
      <c r="AS66" s="27"/>
      <c r="AT66" s="27"/>
      <c r="AU66" s="16"/>
      <c r="AV66" s="17"/>
      <c r="AW66" s="17"/>
      <c r="AX66" s="17"/>
      <c r="AY66" s="17"/>
      <c r="AZ66" s="17"/>
      <c r="BA66" s="17"/>
      <c r="BB66" s="17"/>
      <c r="BC66" s="17"/>
      <c r="BD66" s="17"/>
      <c r="BE66" s="54">
        <f>SUM(E66:AN66)</f>
        <v>82</v>
      </c>
      <c r="BF66" s="21"/>
    </row>
    <row r="67" spans="1:58" ht="19.5" customHeight="1">
      <c r="A67" s="84"/>
      <c r="B67" s="124"/>
      <c r="C67" s="127"/>
      <c r="D67" s="8" t="s">
        <v>9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46"/>
      <c r="V67" s="17"/>
      <c r="W67" s="17"/>
      <c r="X67" s="39">
        <v>2</v>
      </c>
      <c r="Y67" s="39">
        <v>2</v>
      </c>
      <c r="Z67" s="39">
        <v>2</v>
      </c>
      <c r="AA67" s="39">
        <v>4</v>
      </c>
      <c r="AB67" s="39">
        <v>2</v>
      </c>
      <c r="AC67" s="39">
        <v>2</v>
      </c>
      <c r="AD67" s="39">
        <v>3</v>
      </c>
      <c r="AE67" s="39">
        <v>2</v>
      </c>
      <c r="AF67" s="39">
        <v>4</v>
      </c>
      <c r="AG67" s="39">
        <v>3</v>
      </c>
      <c r="AH67" s="39">
        <v>3</v>
      </c>
      <c r="AI67" s="39">
        <v>2</v>
      </c>
      <c r="AJ67" s="39">
        <v>3</v>
      </c>
      <c r="AK67" s="39">
        <v>3</v>
      </c>
      <c r="AL67" s="39">
        <v>3</v>
      </c>
      <c r="AM67" s="39">
        <v>3</v>
      </c>
      <c r="AN67" s="39">
        <v>3</v>
      </c>
      <c r="AO67" s="41"/>
      <c r="AP67" s="41"/>
      <c r="AQ67" s="41"/>
      <c r="AR67" s="27"/>
      <c r="AS67" s="27"/>
      <c r="AT67" s="27"/>
      <c r="AU67" s="16"/>
      <c r="AV67" s="17"/>
      <c r="AW67" s="17"/>
      <c r="AX67" s="17"/>
      <c r="AY67" s="17"/>
      <c r="AZ67" s="17"/>
      <c r="BA67" s="17"/>
      <c r="BB67" s="17"/>
      <c r="BC67" s="17"/>
      <c r="BD67" s="17"/>
      <c r="BE67" s="40"/>
      <c r="BF67" s="21">
        <f>SUM(E67:AN67)</f>
        <v>46</v>
      </c>
    </row>
    <row r="68" spans="1:58" ht="12.75">
      <c r="A68" s="84"/>
      <c r="B68" s="141" t="s">
        <v>21</v>
      </c>
      <c r="C68" s="141"/>
      <c r="D68" s="141"/>
      <c r="E68" s="23">
        <f>SUM(E34,E28,E14,E10)</f>
        <v>36</v>
      </c>
      <c r="F68" s="23">
        <f aca="true" t="shared" si="27" ref="F68:U68">SUM(F34,F28,F14,F10)</f>
        <v>36</v>
      </c>
      <c r="G68" s="23">
        <f t="shared" si="27"/>
        <v>36</v>
      </c>
      <c r="H68" s="23">
        <f t="shared" si="27"/>
        <v>36</v>
      </c>
      <c r="I68" s="23">
        <f t="shared" si="27"/>
        <v>36</v>
      </c>
      <c r="J68" s="23">
        <f t="shared" si="27"/>
        <v>36</v>
      </c>
      <c r="K68" s="23">
        <f t="shared" si="27"/>
        <v>36</v>
      </c>
      <c r="L68" s="23">
        <f t="shared" si="27"/>
        <v>36</v>
      </c>
      <c r="M68" s="23">
        <f t="shared" si="27"/>
        <v>36</v>
      </c>
      <c r="N68" s="23">
        <f t="shared" si="27"/>
        <v>36</v>
      </c>
      <c r="O68" s="23">
        <f t="shared" si="27"/>
        <v>36</v>
      </c>
      <c r="P68" s="23">
        <f t="shared" si="27"/>
        <v>36</v>
      </c>
      <c r="Q68" s="23">
        <f t="shared" si="27"/>
        <v>36</v>
      </c>
      <c r="R68" s="23">
        <f t="shared" si="27"/>
        <v>36</v>
      </c>
      <c r="S68" s="23">
        <f t="shared" si="27"/>
        <v>36</v>
      </c>
      <c r="T68" s="23">
        <f t="shared" si="27"/>
        <v>36</v>
      </c>
      <c r="U68" s="23">
        <f t="shared" si="27"/>
        <v>36</v>
      </c>
      <c r="V68" s="20"/>
      <c r="W68" s="20"/>
      <c r="X68" s="23">
        <f aca="true" t="shared" si="28" ref="X68:AN68">SUM(X34,X28,X14,X10)</f>
        <v>36</v>
      </c>
      <c r="Y68" s="23">
        <f t="shared" si="28"/>
        <v>36</v>
      </c>
      <c r="Z68" s="23">
        <f t="shared" si="28"/>
        <v>36</v>
      </c>
      <c r="AA68" s="23">
        <f t="shared" si="28"/>
        <v>36</v>
      </c>
      <c r="AB68" s="23">
        <f t="shared" si="28"/>
        <v>36</v>
      </c>
      <c r="AC68" s="23">
        <f t="shared" si="28"/>
        <v>36</v>
      </c>
      <c r="AD68" s="23">
        <f t="shared" si="28"/>
        <v>36</v>
      </c>
      <c r="AE68" s="23">
        <f t="shared" si="28"/>
        <v>36</v>
      </c>
      <c r="AF68" s="23">
        <f t="shared" si="28"/>
        <v>36</v>
      </c>
      <c r="AG68" s="23">
        <f t="shared" si="28"/>
        <v>36</v>
      </c>
      <c r="AH68" s="23">
        <f t="shared" si="28"/>
        <v>36</v>
      </c>
      <c r="AI68" s="23">
        <f t="shared" si="28"/>
        <v>36</v>
      </c>
      <c r="AJ68" s="23">
        <f t="shared" si="28"/>
        <v>36</v>
      </c>
      <c r="AK68" s="23">
        <f t="shared" si="28"/>
        <v>36</v>
      </c>
      <c r="AL68" s="23">
        <f t="shared" si="28"/>
        <v>36</v>
      </c>
      <c r="AM68" s="23">
        <f t="shared" si="28"/>
        <v>36</v>
      </c>
      <c r="AN68" s="23">
        <f t="shared" si="28"/>
        <v>36</v>
      </c>
      <c r="AO68" s="36">
        <v>36</v>
      </c>
      <c r="AP68" s="36">
        <v>36</v>
      </c>
      <c r="AQ68" s="36">
        <v>36</v>
      </c>
      <c r="AR68" s="27">
        <v>36</v>
      </c>
      <c r="AS68" s="27">
        <v>36</v>
      </c>
      <c r="AT68" s="27">
        <v>36</v>
      </c>
      <c r="AU68" s="16"/>
      <c r="AV68" s="17"/>
      <c r="AW68" s="17"/>
      <c r="AX68" s="17"/>
      <c r="AY68" s="17"/>
      <c r="AZ68" s="17"/>
      <c r="BA68" s="17"/>
      <c r="BB68" s="17"/>
      <c r="BC68" s="17"/>
      <c r="BD68" s="17"/>
      <c r="BE68" s="23">
        <f>SUM(E68:AT68)</f>
        <v>1440</v>
      </c>
      <c r="BF68" s="22"/>
    </row>
    <row r="69" spans="1:58" ht="12.75">
      <c r="A69" s="84"/>
      <c r="B69" s="134" t="s">
        <v>22</v>
      </c>
      <c r="C69" s="134"/>
      <c r="D69" s="134"/>
      <c r="E69" s="23">
        <f>SUM(E35,E29,E15,E11)</f>
        <v>18</v>
      </c>
      <c r="F69" s="23">
        <f aca="true" t="shared" si="29" ref="F69:AN69">SUM(F35,F29,F15,F11)</f>
        <v>18</v>
      </c>
      <c r="G69" s="23">
        <f t="shared" si="29"/>
        <v>18</v>
      </c>
      <c r="H69" s="23">
        <f t="shared" si="29"/>
        <v>18</v>
      </c>
      <c r="I69" s="23">
        <f t="shared" si="29"/>
        <v>18</v>
      </c>
      <c r="J69" s="23">
        <f t="shared" si="29"/>
        <v>18</v>
      </c>
      <c r="K69" s="23">
        <f t="shared" si="29"/>
        <v>18</v>
      </c>
      <c r="L69" s="23">
        <f t="shared" si="29"/>
        <v>18</v>
      </c>
      <c r="M69" s="23">
        <f t="shared" si="29"/>
        <v>18</v>
      </c>
      <c r="N69" s="23">
        <f t="shared" si="29"/>
        <v>18</v>
      </c>
      <c r="O69" s="23">
        <f t="shared" si="29"/>
        <v>18</v>
      </c>
      <c r="P69" s="23">
        <f t="shared" si="29"/>
        <v>18</v>
      </c>
      <c r="Q69" s="23">
        <f t="shared" si="29"/>
        <v>18</v>
      </c>
      <c r="R69" s="23">
        <f t="shared" si="29"/>
        <v>18</v>
      </c>
      <c r="S69" s="23">
        <f t="shared" si="29"/>
        <v>18</v>
      </c>
      <c r="T69" s="23">
        <f t="shared" si="29"/>
        <v>18</v>
      </c>
      <c r="U69" s="23">
        <f t="shared" si="29"/>
        <v>18</v>
      </c>
      <c r="V69" s="20"/>
      <c r="W69" s="20"/>
      <c r="X69" s="23">
        <f t="shared" si="29"/>
        <v>18</v>
      </c>
      <c r="Y69" s="23">
        <f t="shared" si="29"/>
        <v>18</v>
      </c>
      <c r="Z69" s="23">
        <f t="shared" si="29"/>
        <v>18</v>
      </c>
      <c r="AA69" s="23">
        <f t="shared" si="29"/>
        <v>18</v>
      </c>
      <c r="AB69" s="23">
        <f t="shared" si="29"/>
        <v>18</v>
      </c>
      <c r="AC69" s="23">
        <f t="shared" si="29"/>
        <v>18</v>
      </c>
      <c r="AD69" s="23">
        <f t="shared" si="29"/>
        <v>18</v>
      </c>
      <c r="AE69" s="23">
        <f t="shared" si="29"/>
        <v>18</v>
      </c>
      <c r="AF69" s="23">
        <f t="shared" si="29"/>
        <v>18</v>
      </c>
      <c r="AG69" s="23">
        <f t="shared" si="29"/>
        <v>18</v>
      </c>
      <c r="AH69" s="23">
        <f t="shared" si="29"/>
        <v>18</v>
      </c>
      <c r="AI69" s="23">
        <f t="shared" si="29"/>
        <v>18</v>
      </c>
      <c r="AJ69" s="23">
        <f t="shared" si="29"/>
        <v>18</v>
      </c>
      <c r="AK69" s="23">
        <f t="shared" si="29"/>
        <v>18</v>
      </c>
      <c r="AL69" s="23">
        <f t="shared" si="29"/>
        <v>18</v>
      </c>
      <c r="AM69" s="23">
        <f t="shared" si="29"/>
        <v>18</v>
      </c>
      <c r="AN69" s="23">
        <f t="shared" si="29"/>
        <v>18</v>
      </c>
      <c r="AO69" s="41"/>
      <c r="AP69" s="41"/>
      <c r="AQ69" s="41"/>
      <c r="AR69" s="27"/>
      <c r="AS69" s="27"/>
      <c r="AT69" s="27"/>
      <c r="AU69" s="16"/>
      <c r="AV69" s="17"/>
      <c r="AW69" s="17"/>
      <c r="AX69" s="17"/>
      <c r="AY69" s="17"/>
      <c r="AZ69" s="17"/>
      <c r="BA69" s="17"/>
      <c r="BB69" s="17"/>
      <c r="BC69" s="17"/>
      <c r="BD69" s="17"/>
      <c r="BE69" s="23"/>
      <c r="BF69" s="23">
        <f>SUM(E69:AT69)</f>
        <v>612</v>
      </c>
    </row>
    <row r="70" spans="1:58" ht="12.75">
      <c r="A70" s="137"/>
      <c r="B70" s="134" t="s">
        <v>18</v>
      </c>
      <c r="C70" s="134"/>
      <c r="D70" s="134"/>
      <c r="E70" s="23">
        <f aca="true" t="shared" si="30" ref="E70:U70">SUM(E68:E69)</f>
        <v>54</v>
      </c>
      <c r="F70" s="23">
        <f t="shared" si="30"/>
        <v>54</v>
      </c>
      <c r="G70" s="23">
        <f t="shared" si="30"/>
        <v>54</v>
      </c>
      <c r="H70" s="23">
        <f t="shared" si="30"/>
        <v>54</v>
      </c>
      <c r="I70" s="23">
        <f t="shared" si="30"/>
        <v>54</v>
      </c>
      <c r="J70" s="23">
        <f t="shared" si="30"/>
        <v>54</v>
      </c>
      <c r="K70" s="23">
        <f t="shared" si="30"/>
        <v>54</v>
      </c>
      <c r="L70" s="23">
        <f t="shared" si="30"/>
        <v>54</v>
      </c>
      <c r="M70" s="23">
        <f t="shared" si="30"/>
        <v>54</v>
      </c>
      <c r="N70" s="23">
        <f t="shared" si="30"/>
        <v>54</v>
      </c>
      <c r="O70" s="23">
        <f t="shared" si="30"/>
        <v>54</v>
      </c>
      <c r="P70" s="23">
        <f t="shared" si="30"/>
        <v>54</v>
      </c>
      <c r="Q70" s="23">
        <f t="shared" si="30"/>
        <v>54</v>
      </c>
      <c r="R70" s="23">
        <f t="shared" si="30"/>
        <v>54</v>
      </c>
      <c r="S70" s="23">
        <f t="shared" si="30"/>
        <v>54</v>
      </c>
      <c r="T70" s="23">
        <f t="shared" si="30"/>
        <v>54</v>
      </c>
      <c r="U70" s="23">
        <f t="shared" si="30"/>
        <v>54</v>
      </c>
      <c r="V70" s="20"/>
      <c r="W70" s="20"/>
      <c r="X70" s="23">
        <f aca="true" t="shared" si="31" ref="X70:AN70">SUM(X68:X69)</f>
        <v>54</v>
      </c>
      <c r="Y70" s="23">
        <f t="shared" si="31"/>
        <v>54</v>
      </c>
      <c r="Z70" s="23">
        <f t="shared" si="31"/>
        <v>54</v>
      </c>
      <c r="AA70" s="23">
        <f t="shared" si="31"/>
        <v>54</v>
      </c>
      <c r="AB70" s="23">
        <f t="shared" si="31"/>
        <v>54</v>
      </c>
      <c r="AC70" s="23">
        <f t="shared" si="31"/>
        <v>54</v>
      </c>
      <c r="AD70" s="23">
        <f t="shared" si="31"/>
        <v>54</v>
      </c>
      <c r="AE70" s="23">
        <f t="shared" si="31"/>
        <v>54</v>
      </c>
      <c r="AF70" s="23">
        <f t="shared" si="31"/>
        <v>54</v>
      </c>
      <c r="AG70" s="23">
        <f t="shared" si="31"/>
        <v>54</v>
      </c>
      <c r="AH70" s="23">
        <f t="shared" si="31"/>
        <v>54</v>
      </c>
      <c r="AI70" s="23">
        <f t="shared" si="31"/>
        <v>54</v>
      </c>
      <c r="AJ70" s="23">
        <f t="shared" si="31"/>
        <v>54</v>
      </c>
      <c r="AK70" s="23">
        <f t="shared" si="31"/>
        <v>54</v>
      </c>
      <c r="AL70" s="23">
        <f t="shared" si="31"/>
        <v>54</v>
      </c>
      <c r="AM70" s="23">
        <f t="shared" si="31"/>
        <v>54</v>
      </c>
      <c r="AN70" s="23">
        <f t="shared" si="31"/>
        <v>54</v>
      </c>
      <c r="AO70" s="36">
        <v>36</v>
      </c>
      <c r="AP70" s="36">
        <v>36</v>
      </c>
      <c r="AQ70" s="36">
        <v>36</v>
      </c>
      <c r="AR70" s="27">
        <v>36</v>
      </c>
      <c r="AS70" s="27">
        <v>36</v>
      </c>
      <c r="AT70" s="27">
        <v>36</v>
      </c>
      <c r="AU70" s="16"/>
      <c r="AV70" s="17"/>
      <c r="AW70" s="17"/>
      <c r="AX70" s="17"/>
      <c r="AY70" s="17"/>
      <c r="AZ70" s="17"/>
      <c r="BA70" s="17"/>
      <c r="BB70" s="17"/>
      <c r="BC70" s="17"/>
      <c r="BD70" s="17"/>
      <c r="BE70" s="112">
        <f>SUM(E70:AT70)</f>
        <v>2052</v>
      </c>
      <c r="BF70" s="112"/>
    </row>
    <row r="72" spans="8:18" ht="12.75">
      <c r="H72" s="4"/>
      <c r="J72" t="s">
        <v>24</v>
      </c>
      <c r="P72" s="9"/>
      <c r="R72" t="s">
        <v>29</v>
      </c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2.75">
      <c r="H74" s="5"/>
      <c r="I74" s="1"/>
      <c r="J74" s="1" t="s">
        <v>25</v>
      </c>
      <c r="K74" s="1"/>
      <c r="L74" s="1"/>
      <c r="M74" s="1"/>
      <c r="N74" s="1"/>
      <c r="O74" s="1"/>
      <c r="P74" s="10"/>
      <c r="Q74" s="1"/>
      <c r="R74" t="s">
        <v>30</v>
      </c>
      <c r="S74" s="1"/>
      <c r="T74" s="1"/>
      <c r="U74" s="1"/>
      <c r="V74" s="1"/>
      <c r="W74" s="1"/>
      <c r="X74" s="1"/>
    </row>
    <row r="75" spans="8:24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</sheetData>
  <sheetProtection/>
  <mergeCells count="84">
    <mergeCell ref="C26:C27"/>
    <mergeCell ref="B26:B27"/>
    <mergeCell ref="B30:B31"/>
    <mergeCell ref="B68:D68"/>
    <mergeCell ref="C46:C47"/>
    <mergeCell ref="B36:B37"/>
    <mergeCell ref="B42:B43"/>
    <mergeCell ref="C42:C43"/>
    <mergeCell ref="B38:B39"/>
    <mergeCell ref="B50:B51"/>
    <mergeCell ref="C36:C37"/>
    <mergeCell ref="AR3:AU3"/>
    <mergeCell ref="A14:A70"/>
    <mergeCell ref="B14:B15"/>
    <mergeCell ref="C14:C15"/>
    <mergeCell ref="B16:B17"/>
    <mergeCell ref="B24:B25"/>
    <mergeCell ref="C24:C25"/>
    <mergeCell ref="B46:B47"/>
    <mergeCell ref="C22:C23"/>
    <mergeCell ref="B28:B29"/>
    <mergeCell ref="AI3:AL3"/>
    <mergeCell ref="A3:A9"/>
    <mergeCell ref="B3:B9"/>
    <mergeCell ref="C3:C9"/>
    <mergeCell ref="AA3:AD3"/>
    <mergeCell ref="AE3:AH3"/>
    <mergeCell ref="D3:D9"/>
    <mergeCell ref="E3:H3"/>
    <mergeCell ref="BE3:BE9"/>
    <mergeCell ref="BF3:BF9"/>
    <mergeCell ref="E6:BD6"/>
    <mergeCell ref="E8:BD8"/>
    <mergeCell ref="N3:Q3"/>
    <mergeCell ref="R3:U3"/>
    <mergeCell ref="AV3:AZ3"/>
    <mergeCell ref="AM3:AQ3"/>
    <mergeCell ref="I3:M3"/>
    <mergeCell ref="BA3:BD3"/>
    <mergeCell ref="C16:C17"/>
    <mergeCell ref="C38:C39"/>
    <mergeCell ref="B40:B41"/>
    <mergeCell ref="B18:B19"/>
    <mergeCell ref="C18:C19"/>
    <mergeCell ref="C40:C41"/>
    <mergeCell ref="B20:B21"/>
    <mergeCell ref="C20:C21"/>
    <mergeCell ref="B22:B23"/>
    <mergeCell ref="C28:C29"/>
    <mergeCell ref="B69:D69"/>
    <mergeCell ref="B70:D70"/>
    <mergeCell ref="BE70:BF70"/>
    <mergeCell ref="B58:B59"/>
    <mergeCell ref="C58:C59"/>
    <mergeCell ref="B60:B61"/>
    <mergeCell ref="C60:C61"/>
    <mergeCell ref="C64:C65"/>
    <mergeCell ref="B64:B65"/>
    <mergeCell ref="C66:C67"/>
    <mergeCell ref="C1:BD1"/>
    <mergeCell ref="C50:C51"/>
    <mergeCell ref="B52:B53"/>
    <mergeCell ref="B44:B45"/>
    <mergeCell ref="C44:C45"/>
    <mergeCell ref="C30:C31"/>
    <mergeCell ref="B34:B35"/>
    <mergeCell ref="C34:C35"/>
    <mergeCell ref="C52:C53"/>
    <mergeCell ref="V3:Z3"/>
    <mergeCell ref="B66:B67"/>
    <mergeCell ref="B56:B57"/>
    <mergeCell ref="C56:C57"/>
    <mergeCell ref="B54:B55"/>
    <mergeCell ref="C54:C55"/>
    <mergeCell ref="B48:B49"/>
    <mergeCell ref="C48:C49"/>
    <mergeCell ref="B32:B33"/>
    <mergeCell ref="C32:C33"/>
    <mergeCell ref="A10:A11"/>
    <mergeCell ref="B10:B11"/>
    <mergeCell ref="C10:C11"/>
    <mergeCell ref="A12:A13"/>
    <mergeCell ref="C12:C13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"/>
  <sheetViews>
    <sheetView zoomScalePageLayoutView="0" workbookViewId="0" topLeftCell="A1">
      <selection activeCell="C1" sqref="C1:BD1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44.875" style="0" customWidth="1"/>
    <col min="4" max="4" width="10.75390625" style="0" customWidth="1"/>
    <col min="5" max="13" width="4.375" style="0" customWidth="1"/>
    <col min="14" max="14" width="4.25390625" style="0" customWidth="1"/>
    <col min="15" max="56" width="4.375" style="0" customWidth="1"/>
    <col min="57" max="57" width="10.375" style="0" customWidth="1"/>
    <col min="58" max="58" width="9.75390625" style="0" customWidth="1"/>
  </cols>
  <sheetData>
    <row r="1" spans="3:56" ht="12.75">
      <c r="C1" s="164" t="s">
        <v>149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</row>
    <row r="3" spans="1:58" ht="12.75">
      <c r="A3" s="76" t="s">
        <v>0</v>
      </c>
      <c r="B3" s="76" t="s">
        <v>1</v>
      </c>
      <c r="C3" s="77" t="s">
        <v>2</v>
      </c>
      <c r="D3" s="78" t="s">
        <v>3</v>
      </c>
      <c r="E3" s="71" t="s">
        <v>53</v>
      </c>
      <c r="F3" s="74"/>
      <c r="G3" s="74"/>
      <c r="H3" s="75"/>
      <c r="I3" s="71" t="s">
        <v>41</v>
      </c>
      <c r="J3" s="74"/>
      <c r="K3" s="74"/>
      <c r="L3" s="74"/>
      <c r="M3" s="75"/>
      <c r="N3" s="71" t="s">
        <v>42</v>
      </c>
      <c r="O3" s="74"/>
      <c r="P3" s="74"/>
      <c r="Q3" s="75"/>
      <c r="R3" s="71" t="s">
        <v>43</v>
      </c>
      <c r="S3" s="72"/>
      <c r="T3" s="72"/>
      <c r="U3" s="73"/>
      <c r="V3" s="71" t="s">
        <v>44</v>
      </c>
      <c r="W3" s="74"/>
      <c r="X3" s="74"/>
      <c r="Y3" s="74"/>
      <c r="Z3" s="75"/>
      <c r="AA3" s="59" t="s">
        <v>45</v>
      </c>
      <c r="AB3" s="57"/>
      <c r="AC3" s="57"/>
      <c r="AD3" s="58"/>
      <c r="AE3" s="71" t="s">
        <v>46</v>
      </c>
      <c r="AF3" s="74"/>
      <c r="AG3" s="74"/>
      <c r="AH3" s="75"/>
      <c r="AI3" s="71" t="s">
        <v>47</v>
      </c>
      <c r="AJ3" s="72"/>
      <c r="AK3" s="72"/>
      <c r="AL3" s="73"/>
      <c r="AM3" s="71" t="s">
        <v>48</v>
      </c>
      <c r="AN3" s="72"/>
      <c r="AO3" s="72"/>
      <c r="AP3" s="72"/>
      <c r="AQ3" s="73"/>
      <c r="AR3" s="71" t="s">
        <v>49</v>
      </c>
      <c r="AS3" s="72"/>
      <c r="AT3" s="72"/>
      <c r="AU3" s="73"/>
      <c r="AV3" s="59" t="s">
        <v>50</v>
      </c>
      <c r="AW3" s="55"/>
      <c r="AX3" s="55"/>
      <c r="AY3" s="55"/>
      <c r="AZ3" s="56"/>
      <c r="BA3" s="59" t="s">
        <v>51</v>
      </c>
      <c r="BB3" s="55"/>
      <c r="BC3" s="55"/>
      <c r="BD3" s="56"/>
      <c r="BE3" s="78" t="s">
        <v>23</v>
      </c>
      <c r="BF3" s="78" t="s">
        <v>39</v>
      </c>
    </row>
    <row r="4" spans="1:58" ht="12.75">
      <c r="A4" s="76"/>
      <c r="B4" s="76"/>
      <c r="C4" s="77"/>
      <c r="D4" s="78"/>
      <c r="E4" s="18">
        <v>1</v>
      </c>
      <c r="F4" s="18">
        <v>8</v>
      </c>
      <c r="G4" s="18">
        <v>15</v>
      </c>
      <c r="H4" s="18">
        <v>22</v>
      </c>
      <c r="I4" s="18">
        <v>29</v>
      </c>
      <c r="J4" s="18">
        <v>6</v>
      </c>
      <c r="K4" s="18">
        <v>13</v>
      </c>
      <c r="L4" s="18">
        <v>20</v>
      </c>
      <c r="M4" s="18">
        <v>27</v>
      </c>
      <c r="N4" s="18">
        <v>3</v>
      </c>
      <c r="O4" s="18">
        <v>10</v>
      </c>
      <c r="P4" s="18">
        <v>17</v>
      </c>
      <c r="Q4" s="18">
        <v>24</v>
      </c>
      <c r="R4" s="18">
        <v>1</v>
      </c>
      <c r="S4" s="18">
        <v>8</v>
      </c>
      <c r="T4" s="18">
        <v>15</v>
      </c>
      <c r="U4" s="18">
        <v>22</v>
      </c>
      <c r="V4" s="18">
        <v>29</v>
      </c>
      <c r="W4" s="18">
        <v>5</v>
      </c>
      <c r="X4" s="21">
        <v>12</v>
      </c>
      <c r="Y4" s="21">
        <v>19</v>
      </c>
      <c r="Z4" s="21">
        <v>26</v>
      </c>
      <c r="AA4" s="18">
        <v>2</v>
      </c>
      <c r="AB4" s="18">
        <v>9</v>
      </c>
      <c r="AC4" s="18">
        <v>16</v>
      </c>
      <c r="AD4" s="18">
        <v>23</v>
      </c>
      <c r="AE4" s="18">
        <v>2</v>
      </c>
      <c r="AF4" s="18">
        <v>9</v>
      </c>
      <c r="AG4" s="18">
        <v>16</v>
      </c>
      <c r="AH4" s="18">
        <v>23</v>
      </c>
      <c r="AI4" s="18">
        <v>30</v>
      </c>
      <c r="AJ4" s="18">
        <v>6</v>
      </c>
      <c r="AK4" s="18">
        <v>13</v>
      </c>
      <c r="AL4" s="18">
        <v>20</v>
      </c>
      <c r="AM4" s="18">
        <v>27</v>
      </c>
      <c r="AN4" s="18">
        <v>4</v>
      </c>
      <c r="AO4" s="18">
        <v>11</v>
      </c>
      <c r="AP4" s="18">
        <v>18</v>
      </c>
      <c r="AQ4" s="18">
        <v>25</v>
      </c>
      <c r="AR4" s="18">
        <v>1</v>
      </c>
      <c r="AS4" s="18">
        <v>8</v>
      </c>
      <c r="AT4" s="18">
        <v>15</v>
      </c>
      <c r="AU4" s="21">
        <v>22</v>
      </c>
      <c r="AV4" s="20">
        <v>29</v>
      </c>
      <c r="AW4" s="20">
        <v>6</v>
      </c>
      <c r="AX4" s="20">
        <v>13</v>
      </c>
      <c r="AY4" s="20">
        <v>20</v>
      </c>
      <c r="AZ4" s="20">
        <v>27</v>
      </c>
      <c r="BA4" s="20">
        <v>3</v>
      </c>
      <c r="BB4" s="20">
        <v>10</v>
      </c>
      <c r="BC4" s="20">
        <v>17</v>
      </c>
      <c r="BD4" s="20">
        <v>24</v>
      </c>
      <c r="BE4" s="78"/>
      <c r="BF4" s="78"/>
    </row>
    <row r="5" spans="1:58" ht="12.75">
      <c r="A5" s="76"/>
      <c r="B5" s="76"/>
      <c r="C5" s="77"/>
      <c r="D5" s="78"/>
      <c r="E5" s="18">
        <v>7</v>
      </c>
      <c r="F5" s="18">
        <v>14</v>
      </c>
      <c r="G5" s="18">
        <v>21</v>
      </c>
      <c r="H5" s="18">
        <v>28</v>
      </c>
      <c r="I5" s="18">
        <v>5</v>
      </c>
      <c r="J5" s="18">
        <v>12</v>
      </c>
      <c r="K5" s="18">
        <v>19</v>
      </c>
      <c r="L5" s="18">
        <v>26</v>
      </c>
      <c r="M5" s="18">
        <v>2</v>
      </c>
      <c r="N5" s="18">
        <v>9</v>
      </c>
      <c r="O5" s="18">
        <v>16</v>
      </c>
      <c r="P5" s="18">
        <v>23</v>
      </c>
      <c r="Q5" s="18">
        <v>30</v>
      </c>
      <c r="R5" s="18">
        <v>7</v>
      </c>
      <c r="S5" s="18">
        <v>14</v>
      </c>
      <c r="T5" s="18">
        <v>21</v>
      </c>
      <c r="U5" s="18">
        <v>28</v>
      </c>
      <c r="V5" s="18">
        <v>4</v>
      </c>
      <c r="W5" s="18">
        <v>11</v>
      </c>
      <c r="X5" s="21">
        <v>18</v>
      </c>
      <c r="Y5" s="21">
        <v>25</v>
      </c>
      <c r="Z5" s="21">
        <v>1</v>
      </c>
      <c r="AA5" s="18">
        <v>8</v>
      </c>
      <c r="AB5" s="18">
        <v>15</v>
      </c>
      <c r="AC5" s="18">
        <v>22</v>
      </c>
      <c r="AD5" s="18">
        <v>1</v>
      </c>
      <c r="AE5" s="18">
        <v>8</v>
      </c>
      <c r="AF5" s="18">
        <v>15</v>
      </c>
      <c r="AG5" s="18">
        <v>22</v>
      </c>
      <c r="AH5" s="18">
        <v>29</v>
      </c>
      <c r="AI5" s="18">
        <v>5</v>
      </c>
      <c r="AJ5" s="18">
        <v>12</v>
      </c>
      <c r="AK5" s="18">
        <v>19</v>
      </c>
      <c r="AL5" s="18">
        <v>26</v>
      </c>
      <c r="AM5" s="18">
        <v>3</v>
      </c>
      <c r="AN5" s="18">
        <v>10</v>
      </c>
      <c r="AO5" s="18">
        <v>17</v>
      </c>
      <c r="AP5" s="18">
        <v>24</v>
      </c>
      <c r="AQ5" s="18">
        <v>31</v>
      </c>
      <c r="AR5" s="18">
        <v>7</v>
      </c>
      <c r="AS5" s="18">
        <v>14</v>
      </c>
      <c r="AT5" s="18">
        <v>21</v>
      </c>
      <c r="AU5" s="21">
        <v>28</v>
      </c>
      <c r="AV5" s="20">
        <v>5</v>
      </c>
      <c r="AW5" s="20">
        <v>12</v>
      </c>
      <c r="AX5" s="20">
        <v>19</v>
      </c>
      <c r="AY5" s="20">
        <v>26</v>
      </c>
      <c r="AZ5" s="20">
        <v>2</v>
      </c>
      <c r="BA5" s="20">
        <v>9</v>
      </c>
      <c r="BB5" s="20">
        <v>16</v>
      </c>
      <c r="BC5" s="20">
        <v>23</v>
      </c>
      <c r="BD5" s="20">
        <v>31</v>
      </c>
      <c r="BE5" s="78"/>
      <c r="BF5" s="78"/>
    </row>
    <row r="6" spans="1:58" ht="12.75">
      <c r="A6" s="76"/>
      <c r="B6" s="76"/>
      <c r="C6" s="77"/>
      <c r="D6" s="78"/>
      <c r="E6" s="79" t="s">
        <v>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8"/>
      <c r="BF6" s="78"/>
    </row>
    <row r="7" spans="1:58" ht="12.75">
      <c r="A7" s="76"/>
      <c r="B7" s="76"/>
      <c r="C7" s="77"/>
      <c r="D7" s="78"/>
      <c r="E7" s="18">
        <v>36</v>
      </c>
      <c r="F7" s="18">
        <v>37</v>
      </c>
      <c r="G7" s="18">
        <v>38</v>
      </c>
      <c r="H7" s="18">
        <v>39</v>
      </c>
      <c r="I7" s="18">
        <v>40</v>
      </c>
      <c r="J7" s="18">
        <v>41</v>
      </c>
      <c r="K7" s="18">
        <v>42</v>
      </c>
      <c r="L7" s="18">
        <v>43</v>
      </c>
      <c r="M7" s="18">
        <v>44</v>
      </c>
      <c r="N7" s="18">
        <v>45</v>
      </c>
      <c r="O7" s="18">
        <v>46</v>
      </c>
      <c r="P7" s="18">
        <v>47</v>
      </c>
      <c r="Q7" s="18">
        <v>48</v>
      </c>
      <c r="R7" s="18">
        <v>49</v>
      </c>
      <c r="S7" s="18">
        <v>50</v>
      </c>
      <c r="T7" s="18">
        <v>51</v>
      </c>
      <c r="U7" s="18">
        <v>52</v>
      </c>
      <c r="V7" s="18">
        <v>1</v>
      </c>
      <c r="W7" s="18">
        <v>2</v>
      </c>
      <c r="X7" s="18">
        <v>3</v>
      </c>
      <c r="Y7" s="18">
        <v>4</v>
      </c>
      <c r="Z7" s="18">
        <v>5</v>
      </c>
      <c r="AA7" s="18">
        <v>6</v>
      </c>
      <c r="AB7" s="18">
        <v>7</v>
      </c>
      <c r="AC7" s="18">
        <v>8</v>
      </c>
      <c r="AD7" s="18">
        <v>9</v>
      </c>
      <c r="AE7" s="18">
        <v>10</v>
      </c>
      <c r="AF7" s="18">
        <v>11</v>
      </c>
      <c r="AG7" s="18">
        <v>12</v>
      </c>
      <c r="AH7" s="18">
        <v>13</v>
      </c>
      <c r="AI7" s="18">
        <v>14</v>
      </c>
      <c r="AJ7" s="18">
        <v>15</v>
      </c>
      <c r="AK7" s="18">
        <v>16</v>
      </c>
      <c r="AL7" s="18">
        <v>17</v>
      </c>
      <c r="AM7" s="18">
        <v>18</v>
      </c>
      <c r="AN7" s="18">
        <v>19</v>
      </c>
      <c r="AO7" s="18">
        <v>20</v>
      </c>
      <c r="AP7" s="18">
        <v>21</v>
      </c>
      <c r="AQ7" s="18">
        <v>22</v>
      </c>
      <c r="AR7" s="18">
        <v>23</v>
      </c>
      <c r="AS7" s="18">
        <v>24</v>
      </c>
      <c r="AT7" s="18">
        <v>25</v>
      </c>
      <c r="AU7" s="18">
        <v>26</v>
      </c>
      <c r="AV7" s="18">
        <v>27</v>
      </c>
      <c r="AW7" s="18">
        <v>28</v>
      </c>
      <c r="AX7" s="18">
        <v>29</v>
      </c>
      <c r="AY7" s="18">
        <v>30</v>
      </c>
      <c r="AZ7" s="18">
        <v>31</v>
      </c>
      <c r="BA7" s="18">
        <v>32</v>
      </c>
      <c r="BB7" s="18">
        <v>33</v>
      </c>
      <c r="BC7" s="18">
        <v>34</v>
      </c>
      <c r="BD7" s="18">
        <v>35</v>
      </c>
      <c r="BE7" s="78"/>
      <c r="BF7" s="78"/>
    </row>
    <row r="8" spans="1:58" ht="12.75">
      <c r="A8" s="76"/>
      <c r="B8" s="76"/>
      <c r="C8" s="77"/>
      <c r="D8" s="78"/>
      <c r="E8" s="80" t="s">
        <v>5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78"/>
      <c r="BF8" s="78"/>
    </row>
    <row r="9" spans="1:58" ht="12.75">
      <c r="A9" s="76"/>
      <c r="B9" s="76"/>
      <c r="C9" s="77"/>
      <c r="D9" s="78"/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  <c r="P9" s="21">
        <v>12</v>
      </c>
      <c r="Q9" s="21">
        <v>13</v>
      </c>
      <c r="R9" s="21">
        <v>14</v>
      </c>
      <c r="S9" s="21">
        <v>15</v>
      </c>
      <c r="T9" s="21">
        <v>16</v>
      </c>
      <c r="U9" s="21">
        <v>17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23</v>
      </c>
      <c r="AB9" s="21">
        <v>24</v>
      </c>
      <c r="AC9" s="21">
        <v>25</v>
      </c>
      <c r="AD9" s="21">
        <v>26</v>
      </c>
      <c r="AE9" s="21">
        <v>27</v>
      </c>
      <c r="AF9" s="21">
        <v>28</v>
      </c>
      <c r="AG9" s="21">
        <v>29</v>
      </c>
      <c r="AH9" s="21">
        <v>30</v>
      </c>
      <c r="AI9" s="21">
        <v>31</v>
      </c>
      <c r="AJ9" s="21">
        <v>32</v>
      </c>
      <c r="AK9" s="21">
        <v>33</v>
      </c>
      <c r="AL9" s="21">
        <v>34</v>
      </c>
      <c r="AM9" s="21">
        <v>35</v>
      </c>
      <c r="AN9" s="21">
        <v>36</v>
      </c>
      <c r="AO9" s="21">
        <v>37</v>
      </c>
      <c r="AP9" s="21">
        <v>38</v>
      </c>
      <c r="AQ9" s="21">
        <v>39</v>
      </c>
      <c r="AR9" s="21">
        <v>40</v>
      </c>
      <c r="AS9" s="21">
        <v>41</v>
      </c>
      <c r="AT9" s="21">
        <v>42</v>
      </c>
      <c r="AU9" s="21">
        <v>43</v>
      </c>
      <c r="AV9" s="21">
        <v>44</v>
      </c>
      <c r="AW9" s="21">
        <v>45</v>
      </c>
      <c r="AX9" s="21">
        <v>46</v>
      </c>
      <c r="AY9" s="21">
        <v>47</v>
      </c>
      <c r="AZ9" s="21">
        <v>48</v>
      </c>
      <c r="BA9" s="21">
        <v>49</v>
      </c>
      <c r="BB9" s="21">
        <v>50</v>
      </c>
      <c r="BC9" s="21">
        <v>51</v>
      </c>
      <c r="BD9" s="21">
        <v>52</v>
      </c>
      <c r="BE9" s="78"/>
      <c r="BF9" s="78"/>
    </row>
    <row r="10" spans="1:58" ht="12.75">
      <c r="A10" s="82" t="s">
        <v>33</v>
      </c>
      <c r="B10" s="125" t="s">
        <v>10</v>
      </c>
      <c r="C10" s="85" t="s">
        <v>93</v>
      </c>
      <c r="D10" s="3" t="s">
        <v>8</v>
      </c>
      <c r="E10" s="23">
        <f>SUM(E12,E14,E16)</f>
        <v>7</v>
      </c>
      <c r="F10" s="23">
        <f aca="true" t="shared" si="0" ref="F10:K10">SUM(F12,F14,F16)</f>
        <v>7</v>
      </c>
      <c r="G10" s="23">
        <f t="shared" si="0"/>
        <v>7</v>
      </c>
      <c r="H10" s="23">
        <f t="shared" si="0"/>
        <v>7</v>
      </c>
      <c r="I10" s="23">
        <f t="shared" si="0"/>
        <v>7</v>
      </c>
      <c r="J10" s="23">
        <f t="shared" si="0"/>
        <v>7</v>
      </c>
      <c r="K10" s="23">
        <f t="shared" si="0"/>
        <v>7</v>
      </c>
      <c r="L10" s="23">
        <f aca="true" t="shared" si="1" ref="L10:N11">SUM(L12,L14,L16)</f>
        <v>7</v>
      </c>
      <c r="M10" s="23">
        <f t="shared" si="1"/>
        <v>7</v>
      </c>
      <c r="N10" s="23">
        <f t="shared" si="1"/>
        <v>7</v>
      </c>
      <c r="O10" s="23">
        <f aca="true" t="shared" si="2" ref="O10:T10">SUM(O12,O14,O16)</f>
        <v>7</v>
      </c>
      <c r="P10" s="23">
        <f t="shared" si="2"/>
        <v>7</v>
      </c>
      <c r="Q10" s="23">
        <f t="shared" si="2"/>
        <v>7</v>
      </c>
      <c r="R10" s="23">
        <f t="shared" si="2"/>
        <v>7</v>
      </c>
      <c r="S10" s="23">
        <f t="shared" si="2"/>
        <v>7</v>
      </c>
      <c r="T10" s="23">
        <f t="shared" si="2"/>
        <v>7</v>
      </c>
      <c r="U10" s="22"/>
      <c r="V10" s="22"/>
      <c r="W10" s="22"/>
      <c r="X10" s="23">
        <f>SUM(X12,X14,X16,X18+X20)</f>
        <v>7</v>
      </c>
      <c r="Y10" s="23">
        <f aca="true" t="shared" si="3" ref="Y10:AU10">SUM(Y12,Y14,Y16,Y18+Y20)</f>
        <v>7</v>
      </c>
      <c r="Z10" s="23">
        <f t="shared" si="3"/>
        <v>7</v>
      </c>
      <c r="AA10" s="23">
        <f t="shared" si="3"/>
        <v>6</v>
      </c>
      <c r="AB10" s="23">
        <f t="shared" si="3"/>
        <v>5</v>
      </c>
      <c r="AC10" s="23">
        <f t="shared" si="3"/>
        <v>6</v>
      </c>
      <c r="AD10" s="23">
        <f t="shared" si="3"/>
        <v>6</v>
      </c>
      <c r="AE10" s="23">
        <f t="shared" si="3"/>
        <v>6</v>
      </c>
      <c r="AF10" s="23">
        <f t="shared" si="3"/>
        <v>5</v>
      </c>
      <c r="AG10" s="23">
        <f t="shared" si="3"/>
        <v>5</v>
      </c>
      <c r="AH10" s="23">
        <f t="shared" si="3"/>
        <v>5</v>
      </c>
      <c r="AI10" s="23">
        <f t="shared" si="3"/>
        <v>6</v>
      </c>
      <c r="AJ10" s="23">
        <f t="shared" si="3"/>
        <v>6</v>
      </c>
      <c r="AK10" s="23">
        <f t="shared" si="3"/>
        <v>6</v>
      </c>
      <c r="AL10" s="23">
        <f t="shared" si="3"/>
        <v>6</v>
      </c>
      <c r="AM10" s="23">
        <f t="shared" si="3"/>
        <v>5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6</v>
      </c>
      <c r="AV10" s="22"/>
      <c r="AW10" s="22"/>
      <c r="AX10" s="22"/>
      <c r="AY10" s="22"/>
      <c r="AZ10" s="22"/>
      <c r="BA10" s="22"/>
      <c r="BB10" s="22"/>
      <c r="BC10" s="22"/>
      <c r="BD10" s="22"/>
      <c r="BE10" s="23">
        <f>SUM(E10:AU10)</f>
        <v>212</v>
      </c>
      <c r="BF10" s="23"/>
    </row>
    <row r="11" spans="1:58" ht="12.75">
      <c r="A11" s="83"/>
      <c r="B11" s="125"/>
      <c r="C11" s="133"/>
      <c r="D11" s="6" t="s">
        <v>9</v>
      </c>
      <c r="E11" s="23">
        <f>SUM(E13,E15,E17)</f>
        <v>4</v>
      </c>
      <c r="F11" s="23">
        <f aca="true" t="shared" si="4" ref="F11:K11">SUM(F13,F15,F17)</f>
        <v>3</v>
      </c>
      <c r="G11" s="23">
        <f t="shared" si="4"/>
        <v>4</v>
      </c>
      <c r="H11" s="23">
        <f t="shared" si="4"/>
        <v>4</v>
      </c>
      <c r="I11" s="23">
        <f t="shared" si="4"/>
        <v>4</v>
      </c>
      <c r="J11" s="23">
        <f t="shared" si="4"/>
        <v>4</v>
      </c>
      <c r="K11" s="23">
        <f t="shared" si="4"/>
        <v>2</v>
      </c>
      <c r="L11" s="23">
        <f t="shared" si="1"/>
        <v>2</v>
      </c>
      <c r="M11" s="23">
        <f t="shared" si="1"/>
        <v>2</v>
      </c>
      <c r="N11" s="23">
        <f t="shared" si="1"/>
        <v>3</v>
      </c>
      <c r="O11" s="23">
        <f aca="true" t="shared" si="5" ref="O11:T11">SUM(O13,O15,O17)</f>
        <v>2</v>
      </c>
      <c r="P11" s="23">
        <f t="shared" si="5"/>
        <v>2</v>
      </c>
      <c r="Q11" s="23">
        <f t="shared" si="5"/>
        <v>2</v>
      </c>
      <c r="R11" s="23">
        <f t="shared" si="5"/>
        <v>2</v>
      </c>
      <c r="S11" s="23">
        <f t="shared" si="5"/>
        <v>2</v>
      </c>
      <c r="T11" s="23">
        <f t="shared" si="5"/>
        <v>2</v>
      </c>
      <c r="U11" s="22"/>
      <c r="V11" s="22"/>
      <c r="W11" s="22"/>
      <c r="X11" s="23">
        <f>SUM(X13,X15,X17,X19+X21)</f>
        <v>2</v>
      </c>
      <c r="Y11" s="23">
        <f aca="true" t="shared" si="6" ref="Y11:AU11">SUM(Y13,Y15,Y17,Y19+Y21)</f>
        <v>3</v>
      </c>
      <c r="Z11" s="23">
        <f t="shared" si="6"/>
        <v>5</v>
      </c>
      <c r="AA11" s="23">
        <f t="shared" si="6"/>
        <v>4</v>
      </c>
      <c r="AB11" s="23">
        <f t="shared" si="6"/>
        <v>5</v>
      </c>
      <c r="AC11" s="23">
        <f t="shared" si="6"/>
        <v>4</v>
      </c>
      <c r="AD11" s="23">
        <f t="shared" si="6"/>
        <v>4</v>
      </c>
      <c r="AE11" s="23">
        <f t="shared" si="6"/>
        <v>3</v>
      </c>
      <c r="AF11" s="23">
        <f t="shared" si="6"/>
        <v>4</v>
      </c>
      <c r="AG11" s="23">
        <f t="shared" si="6"/>
        <v>3</v>
      </c>
      <c r="AH11" s="23">
        <f t="shared" si="6"/>
        <v>3</v>
      </c>
      <c r="AI11" s="23">
        <f t="shared" si="6"/>
        <v>3</v>
      </c>
      <c r="AJ11" s="23">
        <f t="shared" si="6"/>
        <v>2</v>
      </c>
      <c r="AK11" s="23">
        <f t="shared" si="6"/>
        <v>4</v>
      </c>
      <c r="AL11" s="23">
        <f t="shared" si="6"/>
        <v>3</v>
      </c>
      <c r="AM11" s="23">
        <f t="shared" si="6"/>
        <v>4</v>
      </c>
      <c r="AN11" s="23">
        <f t="shared" si="6"/>
        <v>0</v>
      </c>
      <c r="AO11" s="23">
        <f t="shared" si="6"/>
        <v>0</v>
      </c>
      <c r="AP11" s="23">
        <f t="shared" si="6"/>
        <v>0</v>
      </c>
      <c r="AQ11" s="23">
        <f t="shared" si="6"/>
        <v>0</v>
      </c>
      <c r="AR11" s="23">
        <f t="shared" si="6"/>
        <v>0</v>
      </c>
      <c r="AS11" s="23">
        <f t="shared" si="6"/>
        <v>0</v>
      </c>
      <c r="AT11" s="23">
        <f t="shared" si="6"/>
        <v>0</v>
      </c>
      <c r="AU11" s="23">
        <f t="shared" si="6"/>
        <v>2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3">
        <f>SUM(E11:AU11)</f>
        <v>102</v>
      </c>
    </row>
    <row r="12" spans="1:58" ht="12.75">
      <c r="A12" s="83"/>
      <c r="B12" s="124" t="s">
        <v>60</v>
      </c>
      <c r="C12" s="127" t="s">
        <v>92</v>
      </c>
      <c r="D12" s="2" t="s">
        <v>8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21">
        <v>3</v>
      </c>
      <c r="S12" s="21">
        <v>3</v>
      </c>
      <c r="T12" s="21">
        <v>3</v>
      </c>
      <c r="U12" s="19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3"/>
      <c r="AM12" s="47"/>
      <c r="AN12" s="38"/>
      <c r="AO12" s="38"/>
      <c r="AP12" s="35"/>
      <c r="AQ12" s="35"/>
      <c r="AR12" s="35"/>
      <c r="AS12" s="35"/>
      <c r="AT12" s="10"/>
      <c r="AU12" s="47"/>
      <c r="AV12" s="16"/>
      <c r="AW12" s="17"/>
      <c r="AX12" s="17"/>
      <c r="AY12" s="17"/>
      <c r="AZ12" s="17"/>
      <c r="BA12" s="17"/>
      <c r="BB12" s="17"/>
      <c r="BC12" s="17"/>
      <c r="BD12" s="17"/>
      <c r="BE12" s="21">
        <f>SUM(E12:AT12)</f>
        <v>48</v>
      </c>
      <c r="BF12" s="21"/>
    </row>
    <row r="13" spans="1:58" ht="12.75">
      <c r="A13" s="83"/>
      <c r="B13" s="124"/>
      <c r="C13" s="127"/>
      <c r="D13" s="14" t="s">
        <v>9</v>
      </c>
      <c r="E13" s="39">
        <v>1</v>
      </c>
      <c r="F13" s="39"/>
      <c r="G13" s="39">
        <v>1</v>
      </c>
      <c r="H13" s="39">
        <v>1</v>
      </c>
      <c r="I13" s="39">
        <v>1</v>
      </c>
      <c r="J13" s="39">
        <v>1</v>
      </c>
      <c r="K13" s="39"/>
      <c r="L13" s="39"/>
      <c r="M13" s="39"/>
      <c r="N13" s="39">
        <v>1</v>
      </c>
      <c r="O13" s="39"/>
      <c r="P13" s="39"/>
      <c r="Q13" s="39"/>
      <c r="R13" s="39"/>
      <c r="S13" s="39"/>
      <c r="T13" s="39"/>
      <c r="U13" s="19"/>
      <c r="V13" s="20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3"/>
      <c r="AM13" s="47"/>
      <c r="AN13" s="38"/>
      <c r="AO13" s="38"/>
      <c r="AP13" s="35"/>
      <c r="AQ13" s="35"/>
      <c r="AR13" s="35"/>
      <c r="AS13" s="35"/>
      <c r="AT13" s="10"/>
      <c r="AU13" s="47"/>
      <c r="AV13" s="16"/>
      <c r="AW13" s="17"/>
      <c r="AX13" s="17"/>
      <c r="AY13" s="17"/>
      <c r="AZ13" s="17"/>
      <c r="BA13" s="17"/>
      <c r="BB13" s="17"/>
      <c r="BC13" s="17"/>
      <c r="BD13" s="17"/>
      <c r="BE13" s="21"/>
      <c r="BF13" s="21">
        <f>SUM(E13:AT13)</f>
        <v>6</v>
      </c>
    </row>
    <row r="14" spans="1:58" ht="12.75">
      <c r="A14" s="83"/>
      <c r="B14" s="124" t="s">
        <v>61</v>
      </c>
      <c r="C14" s="127" t="s">
        <v>54</v>
      </c>
      <c r="D14" s="2" t="s">
        <v>8</v>
      </c>
      <c r="E14" s="39">
        <v>2</v>
      </c>
      <c r="F14" s="39">
        <v>2</v>
      </c>
      <c r="G14" s="39">
        <v>2</v>
      </c>
      <c r="H14" s="39">
        <v>2</v>
      </c>
      <c r="I14" s="39">
        <v>2</v>
      </c>
      <c r="J14" s="39">
        <v>2</v>
      </c>
      <c r="K14" s="39">
        <v>2</v>
      </c>
      <c r="L14" s="39">
        <v>2</v>
      </c>
      <c r="M14" s="39">
        <v>2</v>
      </c>
      <c r="N14" s="39">
        <v>2</v>
      </c>
      <c r="O14" s="39">
        <v>2</v>
      </c>
      <c r="P14" s="39">
        <v>2</v>
      </c>
      <c r="Q14" s="39">
        <v>2</v>
      </c>
      <c r="R14" s="39">
        <v>2</v>
      </c>
      <c r="S14" s="39">
        <v>2</v>
      </c>
      <c r="T14" s="39">
        <v>2</v>
      </c>
      <c r="U14" s="19"/>
      <c r="V14" s="20"/>
      <c r="W14" s="20"/>
      <c r="X14" s="43">
        <v>2</v>
      </c>
      <c r="Y14" s="43">
        <v>2</v>
      </c>
      <c r="Z14" s="43">
        <v>2</v>
      </c>
      <c r="AA14" s="43">
        <v>2</v>
      </c>
      <c r="AB14" s="43">
        <v>2</v>
      </c>
      <c r="AC14" s="43">
        <v>2</v>
      </c>
      <c r="AD14" s="43">
        <v>2</v>
      </c>
      <c r="AE14" s="43">
        <v>2</v>
      </c>
      <c r="AF14" s="43">
        <v>2</v>
      </c>
      <c r="AG14" s="43">
        <v>2</v>
      </c>
      <c r="AH14" s="43">
        <v>2</v>
      </c>
      <c r="AI14" s="43">
        <v>2</v>
      </c>
      <c r="AJ14" s="43">
        <v>2</v>
      </c>
      <c r="AK14" s="43">
        <v>2</v>
      </c>
      <c r="AL14" s="43">
        <v>2</v>
      </c>
      <c r="AM14" s="47">
        <v>2</v>
      </c>
      <c r="AN14" s="38"/>
      <c r="AO14" s="38"/>
      <c r="AP14" s="35"/>
      <c r="AQ14" s="35"/>
      <c r="AR14" s="35"/>
      <c r="AS14" s="35"/>
      <c r="AT14" s="10"/>
      <c r="AU14" s="47">
        <v>2</v>
      </c>
      <c r="AV14" s="16"/>
      <c r="AW14" s="17"/>
      <c r="AX14" s="17"/>
      <c r="AY14" s="17"/>
      <c r="AZ14" s="17"/>
      <c r="BA14" s="17"/>
      <c r="BB14" s="17"/>
      <c r="BC14" s="17"/>
      <c r="BD14" s="17"/>
      <c r="BE14" s="21">
        <f>SUM(E14:AU14)</f>
        <v>66</v>
      </c>
      <c r="BF14" s="21"/>
    </row>
    <row r="15" spans="1:58" ht="12.75">
      <c r="A15" s="83"/>
      <c r="B15" s="124"/>
      <c r="C15" s="127"/>
      <c r="D15" s="14" t="s">
        <v>9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9"/>
      <c r="V15" s="20"/>
      <c r="W15" s="20"/>
      <c r="X15" s="21"/>
      <c r="Y15" s="21"/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/>
      <c r="AF15" s="21"/>
      <c r="AG15" s="21"/>
      <c r="AH15" s="21"/>
      <c r="AI15" s="21">
        <v>1</v>
      </c>
      <c r="AJ15" s="21"/>
      <c r="AK15" s="21">
        <v>1</v>
      </c>
      <c r="AL15" s="43">
        <v>1</v>
      </c>
      <c r="AM15" s="47"/>
      <c r="AN15" s="38"/>
      <c r="AO15" s="38"/>
      <c r="AP15" s="35"/>
      <c r="AQ15" s="35"/>
      <c r="AR15" s="35"/>
      <c r="AS15" s="35"/>
      <c r="AT15" s="10"/>
      <c r="AU15" s="47"/>
      <c r="AV15" s="16"/>
      <c r="AW15" s="17"/>
      <c r="AX15" s="17"/>
      <c r="AY15" s="17"/>
      <c r="AZ15" s="17"/>
      <c r="BA15" s="17"/>
      <c r="BB15" s="17"/>
      <c r="BC15" s="17"/>
      <c r="BD15" s="17"/>
      <c r="BE15" s="21"/>
      <c r="BF15" s="21">
        <f>SUM(E15:AT15)</f>
        <v>14</v>
      </c>
    </row>
    <row r="16" spans="1:58" ht="12.75">
      <c r="A16" s="83"/>
      <c r="B16" s="124" t="s">
        <v>62</v>
      </c>
      <c r="C16" s="127" t="s">
        <v>52</v>
      </c>
      <c r="D16" s="2" t="s">
        <v>8</v>
      </c>
      <c r="E16" s="39">
        <v>2</v>
      </c>
      <c r="F16" s="39">
        <v>2</v>
      </c>
      <c r="G16" s="39">
        <v>2</v>
      </c>
      <c r="H16" s="39">
        <v>2</v>
      </c>
      <c r="I16" s="39">
        <v>2</v>
      </c>
      <c r="J16" s="39">
        <v>2</v>
      </c>
      <c r="K16" s="39">
        <v>2</v>
      </c>
      <c r="L16" s="39">
        <v>2</v>
      </c>
      <c r="M16" s="39">
        <v>2</v>
      </c>
      <c r="N16" s="39">
        <v>2</v>
      </c>
      <c r="O16" s="39">
        <v>2</v>
      </c>
      <c r="P16" s="39">
        <v>2</v>
      </c>
      <c r="Q16" s="39">
        <v>2</v>
      </c>
      <c r="R16" s="39">
        <v>2</v>
      </c>
      <c r="S16" s="39">
        <v>2</v>
      </c>
      <c r="T16" s="39">
        <v>2</v>
      </c>
      <c r="U16" s="19"/>
      <c r="V16" s="20"/>
      <c r="W16" s="20"/>
      <c r="X16" s="21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43">
        <v>2</v>
      </c>
      <c r="AM16" s="47">
        <v>2</v>
      </c>
      <c r="AN16" s="38"/>
      <c r="AO16" s="38"/>
      <c r="AP16" s="35"/>
      <c r="AQ16" s="35"/>
      <c r="AR16" s="35"/>
      <c r="AS16" s="35"/>
      <c r="AT16" s="10"/>
      <c r="AU16" s="47">
        <v>2</v>
      </c>
      <c r="AV16" s="16"/>
      <c r="AW16" s="17"/>
      <c r="AX16" s="17"/>
      <c r="AY16" s="17"/>
      <c r="AZ16" s="17"/>
      <c r="BA16" s="17"/>
      <c r="BB16" s="17"/>
      <c r="BC16" s="17"/>
      <c r="BD16" s="17"/>
      <c r="BE16" s="21">
        <f>SUM(E16:AU16)</f>
        <v>66</v>
      </c>
      <c r="BF16" s="21"/>
    </row>
    <row r="17" spans="1:58" ht="12.75">
      <c r="A17" s="83"/>
      <c r="B17" s="124"/>
      <c r="C17" s="127"/>
      <c r="D17" s="14" t="s">
        <v>9</v>
      </c>
      <c r="E17" s="39">
        <v>2</v>
      </c>
      <c r="F17" s="39">
        <v>2</v>
      </c>
      <c r="G17" s="39">
        <v>2</v>
      </c>
      <c r="H17" s="39">
        <v>2</v>
      </c>
      <c r="I17" s="39">
        <v>2</v>
      </c>
      <c r="J17" s="39">
        <v>2</v>
      </c>
      <c r="K17" s="39">
        <v>2</v>
      </c>
      <c r="L17" s="39">
        <v>2</v>
      </c>
      <c r="M17" s="39">
        <v>2</v>
      </c>
      <c r="N17" s="39">
        <v>2</v>
      </c>
      <c r="O17" s="39">
        <v>2</v>
      </c>
      <c r="P17" s="39">
        <v>2</v>
      </c>
      <c r="Q17" s="39">
        <v>2</v>
      </c>
      <c r="R17" s="39">
        <v>2</v>
      </c>
      <c r="S17" s="39">
        <v>2</v>
      </c>
      <c r="T17" s="39">
        <v>2</v>
      </c>
      <c r="U17" s="19"/>
      <c r="V17" s="20"/>
      <c r="W17" s="20"/>
      <c r="X17" s="21">
        <v>2</v>
      </c>
      <c r="Y17" s="21">
        <v>2</v>
      </c>
      <c r="Z17" s="21">
        <v>2</v>
      </c>
      <c r="AA17" s="21">
        <v>2</v>
      </c>
      <c r="AB17" s="21">
        <v>2</v>
      </c>
      <c r="AC17" s="21">
        <v>2</v>
      </c>
      <c r="AD17" s="21">
        <v>2</v>
      </c>
      <c r="AE17" s="21">
        <v>2</v>
      </c>
      <c r="AF17" s="21">
        <v>2</v>
      </c>
      <c r="AG17" s="21">
        <v>2</v>
      </c>
      <c r="AH17" s="21">
        <v>2</v>
      </c>
      <c r="AI17" s="21">
        <v>2</v>
      </c>
      <c r="AJ17" s="21">
        <v>2</v>
      </c>
      <c r="AK17" s="21">
        <v>2</v>
      </c>
      <c r="AL17" s="21">
        <v>2</v>
      </c>
      <c r="AM17" s="47">
        <v>2</v>
      </c>
      <c r="AN17" s="61"/>
      <c r="AO17" s="61"/>
      <c r="AP17" s="49"/>
      <c r="AQ17" s="49"/>
      <c r="AR17" s="49"/>
      <c r="AS17" s="49"/>
      <c r="AT17" s="10"/>
      <c r="AU17" s="47">
        <v>2</v>
      </c>
      <c r="AV17" s="16"/>
      <c r="AW17" s="17"/>
      <c r="AX17" s="17"/>
      <c r="AY17" s="17"/>
      <c r="AZ17" s="17"/>
      <c r="BA17" s="17"/>
      <c r="BB17" s="17"/>
      <c r="BC17" s="17"/>
      <c r="BD17" s="17"/>
      <c r="BE17" s="21"/>
      <c r="BF17" s="21">
        <f>SUM(E17:AU17)</f>
        <v>66</v>
      </c>
    </row>
    <row r="18" spans="1:58" ht="15" customHeight="1">
      <c r="A18" s="83"/>
      <c r="B18" s="124" t="s">
        <v>137</v>
      </c>
      <c r="C18" s="127" t="s">
        <v>134</v>
      </c>
      <c r="D18" s="2" t="s">
        <v>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9"/>
      <c r="V18" s="20"/>
      <c r="W18" s="20"/>
      <c r="X18" s="21">
        <v>2</v>
      </c>
      <c r="Y18" s="21">
        <v>2</v>
      </c>
      <c r="Z18" s="21">
        <v>2</v>
      </c>
      <c r="AA18" s="21">
        <v>1</v>
      </c>
      <c r="AB18" s="21">
        <v>1</v>
      </c>
      <c r="AC18" s="21">
        <v>1</v>
      </c>
      <c r="AD18" s="21">
        <v>1</v>
      </c>
      <c r="AE18" s="21">
        <v>1</v>
      </c>
      <c r="AF18" s="21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21">
        <v>1</v>
      </c>
      <c r="AM18" s="47">
        <v>1</v>
      </c>
      <c r="AN18" s="61"/>
      <c r="AO18" s="61"/>
      <c r="AP18" s="49"/>
      <c r="AQ18" s="49"/>
      <c r="AR18" s="49"/>
      <c r="AS18" s="49"/>
      <c r="AT18" s="10"/>
      <c r="AU18" s="47">
        <v>1</v>
      </c>
      <c r="AV18" s="16"/>
      <c r="AW18" s="17"/>
      <c r="AX18" s="17"/>
      <c r="AY18" s="17"/>
      <c r="AZ18" s="17"/>
      <c r="BA18" s="17"/>
      <c r="BB18" s="17"/>
      <c r="BC18" s="17"/>
      <c r="BD18" s="17"/>
      <c r="BE18" s="21">
        <f>SUM(X18:AU18)</f>
        <v>20</v>
      </c>
      <c r="BF18" s="21"/>
    </row>
    <row r="19" spans="1:58" ht="15" customHeight="1">
      <c r="A19" s="83"/>
      <c r="B19" s="124"/>
      <c r="C19" s="127"/>
      <c r="D19" s="14" t="s">
        <v>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9"/>
      <c r="V19" s="20"/>
      <c r="W19" s="20"/>
      <c r="X19" s="21"/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  <c r="AE19" s="21">
        <v>1</v>
      </c>
      <c r="AF19" s="21">
        <v>1</v>
      </c>
      <c r="AG19" s="21">
        <v>1</v>
      </c>
      <c r="AH19" s="21"/>
      <c r="AI19" s="21"/>
      <c r="AJ19" s="21"/>
      <c r="AK19" s="21"/>
      <c r="AL19" s="21"/>
      <c r="AM19" s="47">
        <v>1</v>
      </c>
      <c r="AN19" s="61"/>
      <c r="AO19" s="61"/>
      <c r="AP19" s="49"/>
      <c r="AQ19" s="49"/>
      <c r="AR19" s="49"/>
      <c r="AS19" s="49"/>
      <c r="AT19" s="10"/>
      <c r="AU19" s="47"/>
      <c r="AV19" s="16"/>
      <c r="AW19" s="17"/>
      <c r="AX19" s="17"/>
      <c r="AY19" s="17"/>
      <c r="AZ19" s="17"/>
      <c r="BA19" s="17"/>
      <c r="BB19" s="17"/>
      <c r="BC19" s="17"/>
      <c r="BD19" s="17"/>
      <c r="BE19" s="21"/>
      <c r="BF19" s="21">
        <f>SUM(X19:AU19)</f>
        <v>10</v>
      </c>
    </row>
    <row r="20" spans="1:58" ht="15" customHeight="1">
      <c r="A20" s="83"/>
      <c r="B20" s="138" t="s">
        <v>135</v>
      </c>
      <c r="C20" s="139" t="s">
        <v>145</v>
      </c>
      <c r="D20" s="2" t="s">
        <v>8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19"/>
      <c r="V20" s="20"/>
      <c r="W20" s="20"/>
      <c r="X20" s="21">
        <v>1</v>
      </c>
      <c r="Y20" s="21">
        <v>1</v>
      </c>
      <c r="Z20" s="21">
        <v>1</v>
      </c>
      <c r="AA20" s="21">
        <v>1</v>
      </c>
      <c r="AB20" s="21"/>
      <c r="AC20" s="21">
        <v>1</v>
      </c>
      <c r="AD20" s="21">
        <v>1</v>
      </c>
      <c r="AE20" s="21">
        <v>1</v>
      </c>
      <c r="AF20" s="21"/>
      <c r="AG20" s="21"/>
      <c r="AH20" s="21"/>
      <c r="AI20" s="21">
        <v>1</v>
      </c>
      <c r="AJ20" s="21">
        <v>1</v>
      </c>
      <c r="AK20" s="21">
        <v>1</v>
      </c>
      <c r="AL20" s="21">
        <v>1</v>
      </c>
      <c r="AM20" s="47"/>
      <c r="AN20" s="61"/>
      <c r="AO20" s="61"/>
      <c r="AP20" s="49"/>
      <c r="AQ20" s="49"/>
      <c r="AR20" s="49"/>
      <c r="AS20" s="49"/>
      <c r="AT20" s="10"/>
      <c r="AU20" s="47">
        <v>1</v>
      </c>
      <c r="AV20" s="16"/>
      <c r="AW20" s="17"/>
      <c r="AX20" s="17"/>
      <c r="AY20" s="17"/>
      <c r="AZ20" s="17"/>
      <c r="BA20" s="17"/>
      <c r="BB20" s="17"/>
      <c r="BC20" s="17"/>
      <c r="BD20" s="17"/>
      <c r="BE20" s="21">
        <f>SUM(X20:AU20)</f>
        <v>12</v>
      </c>
      <c r="BF20" s="21"/>
    </row>
    <row r="21" spans="1:58" ht="15" customHeight="1">
      <c r="A21" s="83"/>
      <c r="B21" s="138"/>
      <c r="C21" s="140"/>
      <c r="D21" s="14" t="s">
        <v>9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9"/>
      <c r="V21" s="20"/>
      <c r="W21" s="20"/>
      <c r="X21" s="21"/>
      <c r="Y21" s="21"/>
      <c r="Z21" s="21">
        <v>1</v>
      </c>
      <c r="AA21" s="21"/>
      <c r="AB21" s="21">
        <v>1</v>
      </c>
      <c r="AC21" s="21"/>
      <c r="AD21" s="21"/>
      <c r="AE21" s="21"/>
      <c r="AF21" s="21">
        <v>1</v>
      </c>
      <c r="AG21" s="21"/>
      <c r="AH21" s="21">
        <v>1</v>
      </c>
      <c r="AI21" s="21"/>
      <c r="AJ21" s="21"/>
      <c r="AK21" s="21">
        <v>1</v>
      </c>
      <c r="AL21" s="21"/>
      <c r="AM21" s="47">
        <v>1</v>
      </c>
      <c r="AN21" s="61"/>
      <c r="AO21" s="61"/>
      <c r="AP21" s="49"/>
      <c r="AQ21" s="49"/>
      <c r="AR21" s="49"/>
      <c r="AS21" s="49"/>
      <c r="AT21" s="10"/>
      <c r="AU21" s="47"/>
      <c r="AV21" s="16"/>
      <c r="AW21" s="17"/>
      <c r="AX21" s="17"/>
      <c r="AY21" s="17"/>
      <c r="AZ21" s="17"/>
      <c r="BA21" s="17"/>
      <c r="BB21" s="17"/>
      <c r="BC21" s="17"/>
      <c r="BD21" s="17"/>
      <c r="BE21" s="21"/>
      <c r="BF21" s="21">
        <f>SUM(X21:AU21)</f>
        <v>6</v>
      </c>
    </row>
    <row r="22" spans="1:58" ht="12.75">
      <c r="A22" s="83"/>
      <c r="B22" s="87" t="s">
        <v>14</v>
      </c>
      <c r="C22" s="131" t="s">
        <v>15</v>
      </c>
      <c r="D22" s="24" t="s">
        <v>8</v>
      </c>
      <c r="E22" s="23">
        <f>SUM(E38,E24)</f>
        <v>29</v>
      </c>
      <c r="F22" s="23">
        <f aca="true" t="shared" si="7" ref="F22:AU22">SUM(F38,F24)</f>
        <v>29</v>
      </c>
      <c r="G22" s="23">
        <f t="shared" si="7"/>
        <v>29</v>
      </c>
      <c r="H22" s="23">
        <f t="shared" si="7"/>
        <v>29</v>
      </c>
      <c r="I22" s="23">
        <f t="shared" si="7"/>
        <v>29</v>
      </c>
      <c r="J22" s="23">
        <f t="shared" si="7"/>
        <v>29</v>
      </c>
      <c r="K22" s="23">
        <f t="shared" si="7"/>
        <v>29</v>
      </c>
      <c r="L22" s="23">
        <f t="shared" si="7"/>
        <v>29</v>
      </c>
      <c r="M22" s="23">
        <f t="shared" si="7"/>
        <v>29</v>
      </c>
      <c r="N22" s="23">
        <f t="shared" si="7"/>
        <v>29</v>
      </c>
      <c r="O22" s="23">
        <f t="shared" si="7"/>
        <v>29</v>
      </c>
      <c r="P22" s="23">
        <f t="shared" si="7"/>
        <v>29</v>
      </c>
      <c r="Q22" s="23">
        <f t="shared" si="7"/>
        <v>29</v>
      </c>
      <c r="R22" s="23">
        <f t="shared" si="7"/>
        <v>29</v>
      </c>
      <c r="S22" s="23">
        <f t="shared" si="7"/>
        <v>29</v>
      </c>
      <c r="T22" s="23">
        <f t="shared" si="7"/>
        <v>29</v>
      </c>
      <c r="U22" s="23">
        <f t="shared" si="7"/>
        <v>0</v>
      </c>
      <c r="V22" s="23">
        <f t="shared" si="7"/>
        <v>0</v>
      </c>
      <c r="W22" s="23">
        <f t="shared" si="7"/>
        <v>0</v>
      </c>
      <c r="X22" s="23">
        <f t="shared" si="7"/>
        <v>29</v>
      </c>
      <c r="Y22" s="23">
        <f t="shared" si="7"/>
        <v>29</v>
      </c>
      <c r="Z22" s="23">
        <f t="shared" si="7"/>
        <v>29</v>
      </c>
      <c r="AA22" s="23">
        <f t="shared" si="7"/>
        <v>30</v>
      </c>
      <c r="AB22" s="23">
        <f t="shared" si="7"/>
        <v>31</v>
      </c>
      <c r="AC22" s="23">
        <f t="shared" si="7"/>
        <v>30</v>
      </c>
      <c r="AD22" s="23">
        <f t="shared" si="7"/>
        <v>30</v>
      </c>
      <c r="AE22" s="23">
        <f t="shared" si="7"/>
        <v>30</v>
      </c>
      <c r="AF22" s="23">
        <f t="shared" si="7"/>
        <v>31</v>
      </c>
      <c r="AG22" s="23">
        <f t="shared" si="7"/>
        <v>31</v>
      </c>
      <c r="AH22" s="23">
        <f t="shared" si="7"/>
        <v>31</v>
      </c>
      <c r="AI22" s="23">
        <f t="shared" si="7"/>
        <v>30</v>
      </c>
      <c r="AJ22" s="23">
        <f t="shared" si="7"/>
        <v>30</v>
      </c>
      <c r="AK22" s="23">
        <f t="shared" si="7"/>
        <v>30</v>
      </c>
      <c r="AL22" s="23">
        <f t="shared" si="7"/>
        <v>30</v>
      </c>
      <c r="AM22" s="23">
        <f t="shared" si="7"/>
        <v>31</v>
      </c>
      <c r="AN22" s="23">
        <f t="shared" si="7"/>
        <v>36</v>
      </c>
      <c r="AO22" s="23">
        <f t="shared" si="7"/>
        <v>36</v>
      </c>
      <c r="AP22" s="23">
        <f t="shared" si="7"/>
        <v>36</v>
      </c>
      <c r="AQ22" s="23">
        <f t="shared" si="7"/>
        <v>36</v>
      </c>
      <c r="AR22" s="23">
        <f t="shared" si="7"/>
        <v>36</v>
      </c>
      <c r="AS22" s="23">
        <f t="shared" si="7"/>
        <v>36</v>
      </c>
      <c r="AT22" s="23">
        <f t="shared" si="7"/>
        <v>36</v>
      </c>
      <c r="AU22" s="23">
        <f t="shared" si="7"/>
        <v>30</v>
      </c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23"/>
    </row>
    <row r="23" spans="1:58" ht="12.75">
      <c r="A23" s="83"/>
      <c r="B23" s="88"/>
      <c r="C23" s="132"/>
      <c r="D23" s="24" t="s">
        <v>9</v>
      </c>
      <c r="E23" s="23">
        <f>SUM(E25,E39)</f>
        <v>14</v>
      </c>
      <c r="F23" s="23">
        <f aca="true" t="shared" si="8" ref="F23:AU23">SUM(F25,F39)</f>
        <v>15</v>
      </c>
      <c r="G23" s="23">
        <f t="shared" si="8"/>
        <v>14</v>
      </c>
      <c r="H23" s="23">
        <f t="shared" si="8"/>
        <v>14</v>
      </c>
      <c r="I23" s="23">
        <f t="shared" si="8"/>
        <v>14</v>
      </c>
      <c r="J23" s="23">
        <f t="shared" si="8"/>
        <v>14</v>
      </c>
      <c r="K23" s="23">
        <f t="shared" si="8"/>
        <v>16</v>
      </c>
      <c r="L23" s="23">
        <f t="shared" si="8"/>
        <v>16</v>
      </c>
      <c r="M23" s="23">
        <f t="shared" si="8"/>
        <v>16</v>
      </c>
      <c r="N23" s="23">
        <f t="shared" si="8"/>
        <v>15</v>
      </c>
      <c r="O23" s="23">
        <f t="shared" si="8"/>
        <v>16</v>
      </c>
      <c r="P23" s="23">
        <f t="shared" si="8"/>
        <v>16</v>
      </c>
      <c r="Q23" s="23">
        <f t="shared" si="8"/>
        <v>16</v>
      </c>
      <c r="R23" s="23">
        <f t="shared" si="8"/>
        <v>16</v>
      </c>
      <c r="S23" s="23">
        <f t="shared" si="8"/>
        <v>16</v>
      </c>
      <c r="T23" s="23">
        <f t="shared" si="8"/>
        <v>16</v>
      </c>
      <c r="U23" s="23">
        <f t="shared" si="8"/>
        <v>0</v>
      </c>
      <c r="V23" s="23">
        <f t="shared" si="8"/>
        <v>0</v>
      </c>
      <c r="W23" s="23">
        <f t="shared" si="8"/>
        <v>0</v>
      </c>
      <c r="X23" s="23">
        <f t="shared" si="8"/>
        <v>16</v>
      </c>
      <c r="Y23" s="23">
        <f t="shared" si="8"/>
        <v>15</v>
      </c>
      <c r="Z23" s="23">
        <f t="shared" si="8"/>
        <v>13</v>
      </c>
      <c r="AA23" s="23">
        <f t="shared" si="8"/>
        <v>14</v>
      </c>
      <c r="AB23" s="23">
        <f t="shared" si="8"/>
        <v>13</v>
      </c>
      <c r="AC23" s="23">
        <f t="shared" si="8"/>
        <v>14</v>
      </c>
      <c r="AD23" s="23">
        <f t="shared" si="8"/>
        <v>14</v>
      </c>
      <c r="AE23" s="23">
        <f t="shared" si="8"/>
        <v>15</v>
      </c>
      <c r="AF23" s="23">
        <f t="shared" si="8"/>
        <v>14</v>
      </c>
      <c r="AG23" s="23">
        <f t="shared" si="8"/>
        <v>15</v>
      </c>
      <c r="AH23" s="23">
        <f t="shared" si="8"/>
        <v>15</v>
      </c>
      <c r="AI23" s="23">
        <f t="shared" si="8"/>
        <v>15</v>
      </c>
      <c r="AJ23" s="23">
        <f t="shared" si="8"/>
        <v>16</v>
      </c>
      <c r="AK23" s="23">
        <f t="shared" si="8"/>
        <v>14</v>
      </c>
      <c r="AL23" s="23">
        <f t="shared" si="8"/>
        <v>15</v>
      </c>
      <c r="AM23" s="23">
        <f t="shared" si="8"/>
        <v>14</v>
      </c>
      <c r="AN23" s="23">
        <f t="shared" si="8"/>
        <v>0</v>
      </c>
      <c r="AO23" s="23">
        <f t="shared" si="8"/>
        <v>0</v>
      </c>
      <c r="AP23" s="23">
        <f t="shared" si="8"/>
        <v>0</v>
      </c>
      <c r="AQ23" s="23">
        <f t="shared" si="8"/>
        <v>0</v>
      </c>
      <c r="AR23" s="23">
        <f t="shared" si="8"/>
        <v>0</v>
      </c>
      <c r="AS23" s="23">
        <f t="shared" si="8"/>
        <v>0</v>
      </c>
      <c r="AT23" s="23">
        <f t="shared" si="8"/>
        <v>0</v>
      </c>
      <c r="AU23" s="23">
        <f t="shared" si="8"/>
        <v>16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3"/>
      <c r="BF23" s="23"/>
    </row>
    <row r="24" spans="1:58" ht="12.75">
      <c r="A24" s="83"/>
      <c r="B24" s="87" t="s">
        <v>12</v>
      </c>
      <c r="C24" s="85" t="s">
        <v>13</v>
      </c>
      <c r="D24" s="24" t="s">
        <v>8</v>
      </c>
      <c r="E24" s="23">
        <f>SUM(E26,E28,E32,E34,E36+E30)</f>
        <v>12</v>
      </c>
      <c r="F24" s="23">
        <f aca="true" t="shared" si="9" ref="F24:AU24">SUM(F26,F28,F32,F34,F36+F30)</f>
        <v>13</v>
      </c>
      <c r="G24" s="23">
        <f t="shared" si="9"/>
        <v>12</v>
      </c>
      <c r="H24" s="23">
        <f t="shared" si="9"/>
        <v>12</v>
      </c>
      <c r="I24" s="23">
        <f t="shared" si="9"/>
        <v>12</v>
      </c>
      <c r="J24" s="23">
        <f t="shared" si="9"/>
        <v>13</v>
      </c>
      <c r="K24" s="23">
        <f t="shared" si="9"/>
        <v>12</v>
      </c>
      <c r="L24" s="23">
        <f t="shared" si="9"/>
        <v>13</v>
      </c>
      <c r="M24" s="23">
        <f t="shared" si="9"/>
        <v>13</v>
      </c>
      <c r="N24" s="23">
        <f t="shared" si="9"/>
        <v>13</v>
      </c>
      <c r="O24" s="23">
        <f t="shared" si="9"/>
        <v>13</v>
      </c>
      <c r="P24" s="23">
        <f t="shared" si="9"/>
        <v>13</v>
      </c>
      <c r="Q24" s="23">
        <f t="shared" si="9"/>
        <v>13</v>
      </c>
      <c r="R24" s="23">
        <f t="shared" si="9"/>
        <v>13</v>
      </c>
      <c r="S24" s="23">
        <f t="shared" si="9"/>
        <v>12</v>
      </c>
      <c r="T24" s="23">
        <f t="shared" si="9"/>
        <v>13</v>
      </c>
      <c r="U24" s="23">
        <f t="shared" si="9"/>
        <v>0</v>
      </c>
      <c r="V24" s="23">
        <f t="shared" si="9"/>
        <v>0</v>
      </c>
      <c r="W24" s="23">
        <f t="shared" si="9"/>
        <v>0</v>
      </c>
      <c r="X24" s="23">
        <f t="shared" si="9"/>
        <v>6</v>
      </c>
      <c r="Y24" s="23">
        <f t="shared" si="9"/>
        <v>6</v>
      </c>
      <c r="Z24" s="23">
        <f t="shared" si="9"/>
        <v>5</v>
      </c>
      <c r="AA24" s="23">
        <f t="shared" si="9"/>
        <v>5</v>
      </c>
      <c r="AB24" s="23">
        <f t="shared" si="9"/>
        <v>6</v>
      </c>
      <c r="AC24" s="23">
        <f t="shared" si="9"/>
        <v>6</v>
      </c>
      <c r="AD24" s="23">
        <f t="shared" si="9"/>
        <v>5</v>
      </c>
      <c r="AE24" s="23">
        <f t="shared" si="9"/>
        <v>6</v>
      </c>
      <c r="AF24" s="23">
        <f t="shared" si="9"/>
        <v>6</v>
      </c>
      <c r="AG24" s="23">
        <f t="shared" si="9"/>
        <v>5</v>
      </c>
      <c r="AH24" s="23">
        <f t="shared" si="9"/>
        <v>6</v>
      </c>
      <c r="AI24" s="23">
        <f t="shared" si="9"/>
        <v>6</v>
      </c>
      <c r="AJ24" s="23">
        <f t="shared" si="9"/>
        <v>6</v>
      </c>
      <c r="AK24" s="23">
        <f t="shared" si="9"/>
        <v>5</v>
      </c>
      <c r="AL24" s="23">
        <f t="shared" si="9"/>
        <v>6</v>
      </c>
      <c r="AM24" s="23">
        <f t="shared" si="9"/>
        <v>7</v>
      </c>
      <c r="AN24" s="23">
        <f t="shared" si="9"/>
        <v>0</v>
      </c>
      <c r="AO24" s="23">
        <f t="shared" si="9"/>
        <v>0</v>
      </c>
      <c r="AP24" s="23">
        <f t="shared" si="9"/>
        <v>0</v>
      </c>
      <c r="AQ24" s="23">
        <f t="shared" si="9"/>
        <v>0</v>
      </c>
      <c r="AR24" s="23">
        <f t="shared" si="9"/>
        <v>0</v>
      </c>
      <c r="AS24" s="23">
        <f t="shared" si="9"/>
        <v>0</v>
      </c>
      <c r="AT24" s="23">
        <f t="shared" si="9"/>
        <v>0</v>
      </c>
      <c r="AU24" s="23">
        <f t="shared" si="9"/>
        <v>6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3">
        <f>SUM(BE26:BE37)</f>
        <v>300</v>
      </c>
      <c r="BF24" s="23"/>
    </row>
    <row r="25" spans="1:58" ht="12.75">
      <c r="A25" s="83"/>
      <c r="B25" s="88"/>
      <c r="C25" s="133"/>
      <c r="D25" s="24" t="s">
        <v>9</v>
      </c>
      <c r="E25" s="23">
        <f>SUM(E27,E29,E33,E35,E37+E31)</f>
        <v>5</v>
      </c>
      <c r="F25" s="23">
        <f aca="true" t="shared" si="10" ref="F25:AU25">SUM(F27,F29,F33,F35,F37+F31)</f>
        <v>5</v>
      </c>
      <c r="G25" s="23">
        <f t="shared" si="10"/>
        <v>5</v>
      </c>
      <c r="H25" s="23">
        <f t="shared" si="10"/>
        <v>5</v>
      </c>
      <c r="I25" s="23">
        <f t="shared" si="10"/>
        <v>5</v>
      </c>
      <c r="J25" s="23">
        <f t="shared" si="10"/>
        <v>5</v>
      </c>
      <c r="K25" s="23">
        <f t="shared" si="10"/>
        <v>7</v>
      </c>
      <c r="L25" s="23">
        <f t="shared" si="10"/>
        <v>6</v>
      </c>
      <c r="M25" s="23">
        <f t="shared" si="10"/>
        <v>7</v>
      </c>
      <c r="N25" s="23">
        <f t="shared" si="10"/>
        <v>6</v>
      </c>
      <c r="O25" s="23">
        <f t="shared" si="10"/>
        <v>7</v>
      </c>
      <c r="P25" s="23">
        <f t="shared" si="10"/>
        <v>6</v>
      </c>
      <c r="Q25" s="23">
        <f t="shared" si="10"/>
        <v>6</v>
      </c>
      <c r="R25" s="23">
        <f t="shared" si="10"/>
        <v>7</v>
      </c>
      <c r="S25" s="23">
        <f t="shared" si="10"/>
        <v>7</v>
      </c>
      <c r="T25" s="23">
        <f t="shared" si="10"/>
        <v>7</v>
      </c>
      <c r="U25" s="23">
        <f t="shared" si="10"/>
        <v>0</v>
      </c>
      <c r="V25" s="23">
        <f t="shared" si="10"/>
        <v>0</v>
      </c>
      <c r="W25" s="23">
        <f t="shared" si="10"/>
        <v>0</v>
      </c>
      <c r="X25" s="23">
        <f t="shared" si="10"/>
        <v>3</v>
      </c>
      <c r="Y25" s="23">
        <f t="shared" si="10"/>
        <v>3</v>
      </c>
      <c r="Z25" s="23">
        <f t="shared" si="10"/>
        <v>3</v>
      </c>
      <c r="AA25" s="23">
        <f t="shared" si="10"/>
        <v>3</v>
      </c>
      <c r="AB25" s="23">
        <f t="shared" si="10"/>
        <v>3</v>
      </c>
      <c r="AC25" s="23">
        <f t="shared" si="10"/>
        <v>3</v>
      </c>
      <c r="AD25" s="23">
        <f t="shared" si="10"/>
        <v>3</v>
      </c>
      <c r="AE25" s="23">
        <f t="shared" si="10"/>
        <v>3</v>
      </c>
      <c r="AF25" s="23">
        <f t="shared" si="10"/>
        <v>3</v>
      </c>
      <c r="AG25" s="23">
        <f t="shared" si="10"/>
        <v>4</v>
      </c>
      <c r="AH25" s="23">
        <f t="shared" si="10"/>
        <v>3</v>
      </c>
      <c r="AI25" s="23">
        <f t="shared" si="10"/>
        <v>3</v>
      </c>
      <c r="AJ25" s="23">
        <f t="shared" si="10"/>
        <v>3</v>
      </c>
      <c r="AK25" s="23">
        <f t="shared" si="10"/>
        <v>3</v>
      </c>
      <c r="AL25" s="23">
        <f t="shared" si="10"/>
        <v>3</v>
      </c>
      <c r="AM25" s="23">
        <f t="shared" si="10"/>
        <v>3</v>
      </c>
      <c r="AN25" s="23">
        <f t="shared" si="10"/>
        <v>0</v>
      </c>
      <c r="AO25" s="23">
        <f t="shared" si="10"/>
        <v>0</v>
      </c>
      <c r="AP25" s="23">
        <f t="shared" si="10"/>
        <v>0</v>
      </c>
      <c r="AQ25" s="23">
        <f t="shared" si="10"/>
        <v>0</v>
      </c>
      <c r="AR25" s="23">
        <f t="shared" si="10"/>
        <v>0</v>
      </c>
      <c r="AS25" s="23">
        <f t="shared" si="10"/>
        <v>0</v>
      </c>
      <c r="AT25" s="23">
        <f t="shared" si="10"/>
        <v>0</v>
      </c>
      <c r="AU25" s="23">
        <f t="shared" si="10"/>
        <v>4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3"/>
      <c r="BF25" s="23">
        <f>SUM(BF27:BF37)</f>
        <v>149</v>
      </c>
    </row>
    <row r="26" spans="1:58" ht="24" customHeight="1">
      <c r="A26" s="83"/>
      <c r="B26" s="124" t="s">
        <v>94</v>
      </c>
      <c r="C26" s="127" t="s">
        <v>107</v>
      </c>
      <c r="D26" s="15" t="s">
        <v>8</v>
      </c>
      <c r="E26" s="39">
        <v>4</v>
      </c>
      <c r="F26" s="39">
        <v>4</v>
      </c>
      <c r="G26" s="39">
        <v>4</v>
      </c>
      <c r="H26" s="39">
        <v>4</v>
      </c>
      <c r="I26" s="39">
        <v>4</v>
      </c>
      <c r="J26" s="39">
        <v>4</v>
      </c>
      <c r="K26" s="39">
        <v>3</v>
      </c>
      <c r="L26" s="39">
        <v>4</v>
      </c>
      <c r="M26" s="39">
        <v>4</v>
      </c>
      <c r="N26" s="39">
        <v>4</v>
      </c>
      <c r="O26" s="39">
        <v>4</v>
      </c>
      <c r="P26" s="39">
        <v>4</v>
      </c>
      <c r="Q26" s="39">
        <v>4</v>
      </c>
      <c r="R26" s="39">
        <v>4</v>
      </c>
      <c r="S26" s="39">
        <v>3</v>
      </c>
      <c r="T26" s="39">
        <v>4</v>
      </c>
      <c r="U26" s="19"/>
      <c r="V26" s="20"/>
      <c r="W26" s="20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7"/>
      <c r="AN26" s="61"/>
      <c r="AO26" s="61"/>
      <c r="AP26" s="49"/>
      <c r="AQ26" s="49"/>
      <c r="AR26" s="49"/>
      <c r="AS26" s="49"/>
      <c r="AT26" s="10"/>
      <c r="AU26" s="47"/>
      <c r="AV26" s="16"/>
      <c r="AW26" s="17"/>
      <c r="AX26" s="17"/>
      <c r="AY26" s="17"/>
      <c r="AZ26" s="17"/>
      <c r="BA26" s="17"/>
      <c r="BB26" s="17"/>
      <c r="BC26" s="17"/>
      <c r="BD26" s="17"/>
      <c r="BE26" s="39">
        <f>SUM(E26:AU26)</f>
        <v>62</v>
      </c>
      <c r="BF26" s="39"/>
    </row>
    <row r="27" spans="1:58" ht="27" customHeight="1">
      <c r="A27" s="83"/>
      <c r="B27" s="124"/>
      <c r="C27" s="127"/>
      <c r="D27" s="14" t="s">
        <v>9</v>
      </c>
      <c r="E27" s="39">
        <v>2</v>
      </c>
      <c r="F27" s="39">
        <v>2</v>
      </c>
      <c r="G27" s="39">
        <v>2</v>
      </c>
      <c r="H27" s="39">
        <v>2</v>
      </c>
      <c r="I27" s="39">
        <v>2</v>
      </c>
      <c r="J27" s="39">
        <v>2</v>
      </c>
      <c r="K27" s="39">
        <v>2</v>
      </c>
      <c r="L27" s="39">
        <v>2</v>
      </c>
      <c r="M27" s="39">
        <v>2</v>
      </c>
      <c r="N27" s="39">
        <v>2</v>
      </c>
      <c r="O27" s="39">
        <v>2</v>
      </c>
      <c r="P27" s="39">
        <v>2</v>
      </c>
      <c r="Q27" s="39">
        <v>1</v>
      </c>
      <c r="R27" s="39">
        <v>2</v>
      </c>
      <c r="S27" s="39">
        <v>2</v>
      </c>
      <c r="T27" s="39">
        <v>2</v>
      </c>
      <c r="U27" s="19"/>
      <c r="V27" s="20"/>
      <c r="W27" s="20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7"/>
      <c r="AN27" s="38"/>
      <c r="AO27" s="38"/>
      <c r="AP27" s="35"/>
      <c r="AQ27" s="35"/>
      <c r="AR27" s="35"/>
      <c r="AS27" s="35"/>
      <c r="AT27" s="10"/>
      <c r="AU27" s="47"/>
      <c r="AV27" s="16"/>
      <c r="AW27" s="17"/>
      <c r="AX27" s="17"/>
      <c r="AY27" s="17"/>
      <c r="AZ27" s="17"/>
      <c r="BA27" s="17"/>
      <c r="BB27" s="17"/>
      <c r="BC27" s="17"/>
      <c r="BD27" s="17"/>
      <c r="BE27" s="39"/>
      <c r="BF27" s="39">
        <f>SUM(E27:AU27)</f>
        <v>31</v>
      </c>
    </row>
    <row r="28" spans="1:58" ht="12.75">
      <c r="A28" s="83"/>
      <c r="B28" s="124" t="s">
        <v>125</v>
      </c>
      <c r="C28" s="127" t="s">
        <v>138</v>
      </c>
      <c r="D28" s="15" t="s">
        <v>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9"/>
      <c r="V28" s="20"/>
      <c r="W28" s="20"/>
      <c r="X28" s="21">
        <v>4</v>
      </c>
      <c r="Y28" s="21">
        <v>4</v>
      </c>
      <c r="Z28" s="21">
        <v>3</v>
      </c>
      <c r="AA28" s="21">
        <v>3</v>
      </c>
      <c r="AB28" s="21">
        <v>4</v>
      </c>
      <c r="AC28" s="21">
        <v>4</v>
      </c>
      <c r="AD28" s="21">
        <v>3</v>
      </c>
      <c r="AE28" s="21">
        <v>4</v>
      </c>
      <c r="AF28" s="21">
        <v>4</v>
      </c>
      <c r="AG28" s="21">
        <v>3</v>
      </c>
      <c r="AH28" s="21">
        <v>4</v>
      </c>
      <c r="AI28" s="21">
        <v>4</v>
      </c>
      <c r="AJ28" s="21">
        <v>4</v>
      </c>
      <c r="AK28" s="21">
        <v>3</v>
      </c>
      <c r="AL28" s="21">
        <v>4</v>
      </c>
      <c r="AM28" s="47">
        <v>3</v>
      </c>
      <c r="AN28" s="38"/>
      <c r="AO28" s="38"/>
      <c r="AP28" s="35"/>
      <c r="AQ28" s="35"/>
      <c r="AR28" s="35"/>
      <c r="AS28" s="35"/>
      <c r="AT28" s="10"/>
      <c r="AU28" s="21">
        <v>4</v>
      </c>
      <c r="AV28" s="16"/>
      <c r="AW28" s="17"/>
      <c r="AX28" s="17"/>
      <c r="AY28" s="17"/>
      <c r="AZ28" s="17"/>
      <c r="BA28" s="17"/>
      <c r="BB28" s="17"/>
      <c r="BC28" s="17"/>
      <c r="BD28" s="17"/>
      <c r="BE28" s="21">
        <f>SUM(E28:AU28)</f>
        <v>62</v>
      </c>
      <c r="BF28" s="21"/>
    </row>
    <row r="29" spans="1:58" ht="12.75">
      <c r="A29" s="83"/>
      <c r="B29" s="124"/>
      <c r="C29" s="127"/>
      <c r="D29" s="14" t="s">
        <v>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9"/>
      <c r="V29" s="20"/>
      <c r="W29" s="20"/>
      <c r="X29" s="21">
        <v>2</v>
      </c>
      <c r="Y29" s="21">
        <v>2</v>
      </c>
      <c r="Z29" s="21">
        <v>2</v>
      </c>
      <c r="AA29" s="21">
        <v>2</v>
      </c>
      <c r="AB29" s="21">
        <v>2</v>
      </c>
      <c r="AC29" s="21">
        <v>2</v>
      </c>
      <c r="AD29" s="21">
        <v>2</v>
      </c>
      <c r="AE29" s="21">
        <v>1</v>
      </c>
      <c r="AF29" s="21">
        <v>2</v>
      </c>
      <c r="AG29" s="21">
        <v>2</v>
      </c>
      <c r="AH29" s="21">
        <v>2</v>
      </c>
      <c r="AI29" s="21">
        <v>2</v>
      </c>
      <c r="AJ29" s="21">
        <v>1</v>
      </c>
      <c r="AK29" s="21">
        <v>2</v>
      </c>
      <c r="AL29" s="21">
        <v>1</v>
      </c>
      <c r="AM29" s="21">
        <v>2</v>
      </c>
      <c r="AN29" s="38"/>
      <c r="AO29" s="38"/>
      <c r="AP29" s="35"/>
      <c r="AQ29" s="35"/>
      <c r="AR29" s="35"/>
      <c r="AS29" s="35"/>
      <c r="AT29" s="10"/>
      <c r="AU29" s="21">
        <v>2</v>
      </c>
      <c r="AV29" s="16"/>
      <c r="AW29" s="17"/>
      <c r="AX29" s="17"/>
      <c r="AY29" s="17"/>
      <c r="AZ29" s="17"/>
      <c r="BA29" s="17"/>
      <c r="BB29" s="17"/>
      <c r="BC29" s="17"/>
      <c r="BD29" s="17"/>
      <c r="BE29" s="21"/>
      <c r="BF29" s="21">
        <f>SUM(E29:AU29)</f>
        <v>31</v>
      </c>
    </row>
    <row r="30" spans="1:58" ht="15" customHeight="1">
      <c r="A30" s="83"/>
      <c r="B30" s="124" t="s">
        <v>87</v>
      </c>
      <c r="C30" s="127" t="s">
        <v>86</v>
      </c>
      <c r="D30" s="2" t="s">
        <v>8</v>
      </c>
      <c r="E30" s="21">
        <v>2</v>
      </c>
      <c r="F30" s="21">
        <v>2</v>
      </c>
      <c r="G30" s="21">
        <v>2</v>
      </c>
      <c r="H30" s="21">
        <v>2</v>
      </c>
      <c r="I30" s="21">
        <v>2</v>
      </c>
      <c r="J30" s="21">
        <v>2</v>
      </c>
      <c r="K30" s="21">
        <v>2</v>
      </c>
      <c r="L30" s="21">
        <v>2</v>
      </c>
      <c r="M30" s="21">
        <v>2</v>
      </c>
      <c r="N30" s="21">
        <v>2</v>
      </c>
      <c r="O30" s="21">
        <v>2</v>
      </c>
      <c r="P30" s="21">
        <v>2</v>
      </c>
      <c r="Q30" s="21">
        <v>3</v>
      </c>
      <c r="R30" s="21">
        <v>3</v>
      </c>
      <c r="S30" s="21">
        <v>3</v>
      </c>
      <c r="T30" s="21">
        <v>3</v>
      </c>
      <c r="U30" s="19"/>
      <c r="V30" s="20"/>
      <c r="W30" s="20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47"/>
      <c r="AN30" s="38"/>
      <c r="AO30" s="38"/>
      <c r="AP30" s="35"/>
      <c r="AQ30" s="35"/>
      <c r="AR30" s="35"/>
      <c r="AS30" s="35"/>
      <c r="AT30" s="10"/>
      <c r="AU30" s="21"/>
      <c r="AV30" s="16"/>
      <c r="AW30" s="17"/>
      <c r="AX30" s="17"/>
      <c r="AY30" s="17"/>
      <c r="AZ30" s="17"/>
      <c r="BA30" s="17"/>
      <c r="BB30" s="17"/>
      <c r="BC30" s="17"/>
      <c r="BD30" s="17"/>
      <c r="BE30" s="21">
        <f>SUM(E30:AU30)</f>
        <v>36</v>
      </c>
      <c r="BF30" s="21"/>
    </row>
    <row r="31" spans="1:58" ht="15" customHeight="1">
      <c r="A31" s="83"/>
      <c r="B31" s="124"/>
      <c r="C31" s="127"/>
      <c r="D31" s="14" t="s">
        <v>9</v>
      </c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1">
        <v>1</v>
      </c>
      <c r="R31" s="21">
        <v>1</v>
      </c>
      <c r="S31" s="21">
        <v>2</v>
      </c>
      <c r="T31" s="21">
        <v>1</v>
      </c>
      <c r="U31" s="19"/>
      <c r="V31" s="20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47"/>
      <c r="AN31" s="38"/>
      <c r="AO31" s="38"/>
      <c r="AP31" s="35"/>
      <c r="AQ31" s="35"/>
      <c r="AR31" s="35"/>
      <c r="AS31" s="35"/>
      <c r="AT31" s="10"/>
      <c r="AU31" s="21"/>
      <c r="AV31" s="16"/>
      <c r="AW31" s="17"/>
      <c r="AX31" s="17"/>
      <c r="AY31" s="17"/>
      <c r="AZ31" s="17"/>
      <c r="BA31" s="17"/>
      <c r="BB31" s="17"/>
      <c r="BC31" s="17"/>
      <c r="BD31" s="17"/>
      <c r="BE31" s="21"/>
      <c r="BF31" s="21">
        <f>SUM(E31:AU31)</f>
        <v>17</v>
      </c>
    </row>
    <row r="32" spans="1:58" ht="13.5" customHeight="1">
      <c r="A32" s="83"/>
      <c r="B32" s="142" t="s">
        <v>102</v>
      </c>
      <c r="C32" s="129" t="s">
        <v>114</v>
      </c>
      <c r="D32" s="15" t="s">
        <v>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9"/>
      <c r="V32" s="20"/>
      <c r="W32" s="20"/>
      <c r="X32" s="21">
        <v>2</v>
      </c>
      <c r="Y32" s="21">
        <v>2</v>
      </c>
      <c r="Z32" s="21">
        <v>2</v>
      </c>
      <c r="AA32" s="21">
        <v>2</v>
      </c>
      <c r="AB32" s="21">
        <v>2</v>
      </c>
      <c r="AC32" s="21">
        <v>2</v>
      </c>
      <c r="AD32" s="21">
        <v>2</v>
      </c>
      <c r="AE32" s="21">
        <v>2</v>
      </c>
      <c r="AF32" s="21">
        <v>2</v>
      </c>
      <c r="AG32" s="21">
        <v>2</v>
      </c>
      <c r="AH32" s="21">
        <v>2</v>
      </c>
      <c r="AI32" s="21">
        <v>2</v>
      </c>
      <c r="AJ32" s="21">
        <v>2</v>
      </c>
      <c r="AK32" s="21">
        <v>2</v>
      </c>
      <c r="AL32" s="21">
        <v>2</v>
      </c>
      <c r="AM32" s="47">
        <v>4</v>
      </c>
      <c r="AN32" s="38"/>
      <c r="AO32" s="38"/>
      <c r="AP32" s="35"/>
      <c r="AQ32" s="35"/>
      <c r="AR32" s="35"/>
      <c r="AS32" s="35"/>
      <c r="AT32" s="10"/>
      <c r="AU32" s="21">
        <v>2</v>
      </c>
      <c r="AV32" s="16"/>
      <c r="AW32" s="17"/>
      <c r="AX32" s="17"/>
      <c r="AY32" s="17"/>
      <c r="AZ32" s="17"/>
      <c r="BA32" s="17"/>
      <c r="BB32" s="17"/>
      <c r="BC32" s="17"/>
      <c r="BD32" s="17"/>
      <c r="BE32" s="21">
        <f>SUM(X32:AU32)</f>
        <v>36</v>
      </c>
      <c r="BF32" s="21"/>
    </row>
    <row r="33" spans="1:58" ht="13.5" customHeight="1">
      <c r="A33" s="83"/>
      <c r="B33" s="143"/>
      <c r="C33" s="130"/>
      <c r="D33" s="14" t="s">
        <v>9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9"/>
      <c r="V33" s="20"/>
      <c r="W33" s="20"/>
      <c r="X33" s="21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>
        <v>1</v>
      </c>
      <c r="AE33" s="21">
        <v>2</v>
      </c>
      <c r="AF33" s="21">
        <v>1</v>
      </c>
      <c r="AG33" s="21">
        <v>2</v>
      </c>
      <c r="AH33" s="21">
        <v>1</v>
      </c>
      <c r="AI33" s="21">
        <v>1</v>
      </c>
      <c r="AJ33" s="21">
        <v>2</v>
      </c>
      <c r="AK33" s="21">
        <v>1</v>
      </c>
      <c r="AL33" s="21">
        <v>2</v>
      </c>
      <c r="AM33" s="47">
        <v>1</v>
      </c>
      <c r="AN33" s="38"/>
      <c r="AO33" s="38"/>
      <c r="AP33" s="35"/>
      <c r="AQ33" s="35"/>
      <c r="AR33" s="35"/>
      <c r="AS33" s="35"/>
      <c r="AT33" s="10"/>
      <c r="AU33" s="21">
        <v>2</v>
      </c>
      <c r="AV33" s="16"/>
      <c r="AW33" s="17"/>
      <c r="AX33" s="17"/>
      <c r="AY33" s="17"/>
      <c r="AZ33" s="17"/>
      <c r="BA33" s="17"/>
      <c r="BB33" s="17"/>
      <c r="BC33" s="17"/>
      <c r="BD33" s="17"/>
      <c r="BE33" s="21"/>
      <c r="BF33" s="21">
        <f>SUM(X33:AU33)</f>
        <v>22</v>
      </c>
    </row>
    <row r="34" spans="1:58" ht="16.5" customHeight="1">
      <c r="A34" s="83"/>
      <c r="B34" s="142" t="s">
        <v>95</v>
      </c>
      <c r="C34" s="127" t="s">
        <v>88</v>
      </c>
      <c r="D34" s="2" t="s">
        <v>8</v>
      </c>
      <c r="E34" s="21">
        <v>4</v>
      </c>
      <c r="F34" s="21">
        <v>4</v>
      </c>
      <c r="G34" s="21">
        <v>4</v>
      </c>
      <c r="H34" s="21">
        <v>4</v>
      </c>
      <c r="I34" s="21">
        <v>4</v>
      </c>
      <c r="J34" s="21">
        <v>4</v>
      </c>
      <c r="K34" s="21">
        <v>4</v>
      </c>
      <c r="L34" s="21">
        <v>4</v>
      </c>
      <c r="M34" s="21">
        <v>4</v>
      </c>
      <c r="N34" s="21">
        <v>4</v>
      </c>
      <c r="O34" s="21">
        <v>4</v>
      </c>
      <c r="P34" s="21">
        <v>4</v>
      </c>
      <c r="Q34" s="21">
        <v>3</v>
      </c>
      <c r="R34" s="21">
        <v>3</v>
      </c>
      <c r="S34" s="21">
        <v>3</v>
      </c>
      <c r="T34" s="21">
        <v>3</v>
      </c>
      <c r="U34" s="19"/>
      <c r="V34" s="20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3"/>
      <c r="AM34" s="47"/>
      <c r="AN34" s="38"/>
      <c r="AO34" s="38"/>
      <c r="AP34" s="35"/>
      <c r="AQ34" s="35"/>
      <c r="AR34" s="35"/>
      <c r="AS34" s="35"/>
      <c r="AT34" s="10"/>
      <c r="AU34" s="47"/>
      <c r="AV34" s="16"/>
      <c r="AW34" s="17"/>
      <c r="AX34" s="17"/>
      <c r="AY34" s="17"/>
      <c r="AZ34" s="17"/>
      <c r="BA34" s="17"/>
      <c r="BB34" s="17"/>
      <c r="BC34" s="17"/>
      <c r="BD34" s="17"/>
      <c r="BE34" s="21">
        <f>SUM(E34:AT34)</f>
        <v>60</v>
      </c>
      <c r="BF34" s="21"/>
    </row>
    <row r="35" spans="1:58" ht="18.75" customHeight="1">
      <c r="A35" s="83"/>
      <c r="B35" s="143"/>
      <c r="C35" s="127"/>
      <c r="D35" s="14" t="s">
        <v>9</v>
      </c>
      <c r="E35" s="21">
        <v>1</v>
      </c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1">
        <v>2</v>
      </c>
      <c r="L35" s="21">
        <v>2</v>
      </c>
      <c r="M35" s="21">
        <v>2</v>
      </c>
      <c r="N35" s="21">
        <v>2</v>
      </c>
      <c r="O35" s="21">
        <v>2</v>
      </c>
      <c r="P35" s="21">
        <v>2</v>
      </c>
      <c r="Q35" s="21">
        <v>2</v>
      </c>
      <c r="R35" s="21">
        <v>2</v>
      </c>
      <c r="S35" s="21">
        <v>2</v>
      </c>
      <c r="T35" s="21">
        <v>2</v>
      </c>
      <c r="U35" s="19"/>
      <c r="V35" s="20"/>
      <c r="W35" s="20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43"/>
      <c r="AM35" s="47"/>
      <c r="AN35" s="38"/>
      <c r="AO35" s="38"/>
      <c r="AP35" s="35"/>
      <c r="AQ35" s="35"/>
      <c r="AR35" s="35"/>
      <c r="AS35" s="35"/>
      <c r="AT35" s="10"/>
      <c r="AU35" s="47"/>
      <c r="AV35" s="16"/>
      <c r="AW35" s="17"/>
      <c r="AX35" s="17"/>
      <c r="AY35" s="17"/>
      <c r="AZ35" s="17"/>
      <c r="BA35" s="17"/>
      <c r="BB35" s="17"/>
      <c r="BC35" s="17"/>
      <c r="BD35" s="17"/>
      <c r="BE35" s="21"/>
      <c r="BF35" s="21">
        <f>SUM(E35:AT35)</f>
        <v>26</v>
      </c>
    </row>
    <row r="36" spans="1:58" ht="18.75" customHeight="1">
      <c r="A36" s="83"/>
      <c r="B36" s="142" t="s">
        <v>127</v>
      </c>
      <c r="C36" s="129" t="s">
        <v>128</v>
      </c>
      <c r="D36" s="2" t="s">
        <v>8</v>
      </c>
      <c r="E36" s="21">
        <v>2</v>
      </c>
      <c r="F36" s="21">
        <v>3</v>
      </c>
      <c r="G36" s="21">
        <v>2</v>
      </c>
      <c r="H36" s="21">
        <v>2</v>
      </c>
      <c r="I36" s="21">
        <v>2</v>
      </c>
      <c r="J36" s="21">
        <v>3</v>
      </c>
      <c r="K36" s="21">
        <v>3</v>
      </c>
      <c r="L36" s="21">
        <v>3</v>
      </c>
      <c r="M36" s="21">
        <v>3</v>
      </c>
      <c r="N36" s="21">
        <v>3</v>
      </c>
      <c r="O36" s="21">
        <v>3</v>
      </c>
      <c r="P36" s="21">
        <v>3</v>
      </c>
      <c r="Q36" s="21">
        <v>3</v>
      </c>
      <c r="R36" s="21">
        <v>3</v>
      </c>
      <c r="S36" s="21">
        <v>3</v>
      </c>
      <c r="T36" s="21">
        <v>3</v>
      </c>
      <c r="U36" s="19"/>
      <c r="V36" s="20"/>
      <c r="W36" s="20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3"/>
      <c r="AM36" s="47"/>
      <c r="AN36" s="38"/>
      <c r="AO36" s="38"/>
      <c r="AP36" s="35"/>
      <c r="AQ36" s="35"/>
      <c r="AR36" s="35"/>
      <c r="AS36" s="35"/>
      <c r="AT36" s="10"/>
      <c r="AU36" s="47"/>
      <c r="AV36" s="16"/>
      <c r="AW36" s="17"/>
      <c r="AX36" s="17"/>
      <c r="AY36" s="17"/>
      <c r="AZ36" s="17"/>
      <c r="BA36" s="17"/>
      <c r="BB36" s="17"/>
      <c r="BC36" s="17"/>
      <c r="BD36" s="17"/>
      <c r="BE36" s="21">
        <f>SUM(E36:T36)</f>
        <v>44</v>
      </c>
      <c r="BF36" s="21"/>
    </row>
    <row r="37" spans="1:58" ht="24" customHeight="1">
      <c r="A37" s="83"/>
      <c r="B37" s="143"/>
      <c r="C37" s="130"/>
      <c r="D37" s="14" t="s">
        <v>9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1">
        <v>2</v>
      </c>
      <c r="L37" s="21">
        <v>1</v>
      </c>
      <c r="M37" s="21">
        <v>2</v>
      </c>
      <c r="N37" s="21">
        <v>1</v>
      </c>
      <c r="O37" s="21">
        <v>2</v>
      </c>
      <c r="P37" s="21">
        <v>1</v>
      </c>
      <c r="Q37" s="21">
        <v>2</v>
      </c>
      <c r="R37" s="21">
        <v>2</v>
      </c>
      <c r="S37" s="21">
        <v>1</v>
      </c>
      <c r="T37" s="21">
        <v>2</v>
      </c>
      <c r="U37" s="19"/>
      <c r="V37" s="20"/>
      <c r="W37" s="20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43"/>
      <c r="AM37" s="47"/>
      <c r="AN37" s="38"/>
      <c r="AO37" s="38"/>
      <c r="AP37" s="35"/>
      <c r="AQ37" s="35"/>
      <c r="AR37" s="35"/>
      <c r="AS37" s="35"/>
      <c r="AT37" s="10"/>
      <c r="AU37" s="47"/>
      <c r="AV37" s="16"/>
      <c r="AW37" s="17"/>
      <c r="AX37" s="17"/>
      <c r="AY37" s="17"/>
      <c r="AZ37" s="17"/>
      <c r="BA37" s="17"/>
      <c r="BB37" s="17"/>
      <c r="BC37" s="17"/>
      <c r="BD37" s="17"/>
      <c r="BE37" s="21"/>
      <c r="BF37" s="21">
        <f>SUM(E37:T37)</f>
        <v>22</v>
      </c>
    </row>
    <row r="38" spans="1:58" ht="24" customHeight="1">
      <c r="A38" s="83"/>
      <c r="B38" s="104" t="s">
        <v>16</v>
      </c>
      <c r="C38" s="146" t="s">
        <v>17</v>
      </c>
      <c r="D38" s="24" t="s">
        <v>8</v>
      </c>
      <c r="E38" s="23">
        <f>SUM(E58,E54,E47,E40)</f>
        <v>17</v>
      </c>
      <c r="F38" s="23">
        <f aca="true" t="shared" si="11" ref="F38:AM38">SUM(F58,F54,F47,F40)</f>
        <v>16</v>
      </c>
      <c r="G38" s="23">
        <f t="shared" si="11"/>
        <v>17</v>
      </c>
      <c r="H38" s="23">
        <f t="shared" si="11"/>
        <v>17</v>
      </c>
      <c r="I38" s="23">
        <f t="shared" si="11"/>
        <v>17</v>
      </c>
      <c r="J38" s="23">
        <f t="shared" si="11"/>
        <v>16</v>
      </c>
      <c r="K38" s="23">
        <f t="shared" si="11"/>
        <v>17</v>
      </c>
      <c r="L38" s="23">
        <f t="shared" si="11"/>
        <v>16</v>
      </c>
      <c r="M38" s="23">
        <f t="shared" si="11"/>
        <v>16</v>
      </c>
      <c r="N38" s="23">
        <f t="shared" si="11"/>
        <v>16</v>
      </c>
      <c r="O38" s="23">
        <f t="shared" si="11"/>
        <v>16</v>
      </c>
      <c r="P38" s="23">
        <f t="shared" si="11"/>
        <v>16</v>
      </c>
      <c r="Q38" s="23">
        <f t="shared" si="11"/>
        <v>16</v>
      </c>
      <c r="R38" s="23">
        <f t="shared" si="11"/>
        <v>16</v>
      </c>
      <c r="S38" s="23">
        <f t="shared" si="11"/>
        <v>17</v>
      </c>
      <c r="T38" s="23">
        <f t="shared" si="11"/>
        <v>16</v>
      </c>
      <c r="U38" s="23">
        <f t="shared" si="11"/>
        <v>0</v>
      </c>
      <c r="V38" s="23">
        <f t="shared" si="11"/>
        <v>0</v>
      </c>
      <c r="W38" s="23">
        <f t="shared" si="11"/>
        <v>0</v>
      </c>
      <c r="X38" s="23">
        <f t="shared" si="11"/>
        <v>23</v>
      </c>
      <c r="Y38" s="23">
        <f t="shared" si="11"/>
        <v>23</v>
      </c>
      <c r="Z38" s="23">
        <f t="shared" si="11"/>
        <v>24</v>
      </c>
      <c r="AA38" s="23">
        <f t="shared" si="11"/>
        <v>25</v>
      </c>
      <c r="AB38" s="23">
        <f t="shared" si="11"/>
        <v>25</v>
      </c>
      <c r="AC38" s="23">
        <f t="shared" si="11"/>
        <v>24</v>
      </c>
      <c r="AD38" s="23">
        <f t="shared" si="11"/>
        <v>25</v>
      </c>
      <c r="AE38" s="23">
        <f t="shared" si="11"/>
        <v>24</v>
      </c>
      <c r="AF38" s="23">
        <f t="shared" si="11"/>
        <v>25</v>
      </c>
      <c r="AG38" s="23">
        <f t="shared" si="11"/>
        <v>26</v>
      </c>
      <c r="AH38" s="23">
        <f t="shared" si="11"/>
        <v>25</v>
      </c>
      <c r="AI38" s="23">
        <f t="shared" si="11"/>
        <v>24</v>
      </c>
      <c r="AJ38" s="23">
        <f t="shared" si="11"/>
        <v>24</v>
      </c>
      <c r="AK38" s="23">
        <f t="shared" si="11"/>
        <v>25</v>
      </c>
      <c r="AL38" s="23">
        <f t="shared" si="11"/>
        <v>24</v>
      </c>
      <c r="AM38" s="23">
        <f t="shared" si="11"/>
        <v>24</v>
      </c>
      <c r="AN38" s="23">
        <f aca="true" t="shared" si="12" ref="AN38:AU38">SUM(AN58,AN54,AN47,AN40)</f>
        <v>36</v>
      </c>
      <c r="AO38" s="23">
        <f t="shared" si="12"/>
        <v>36</v>
      </c>
      <c r="AP38" s="23">
        <f t="shared" si="12"/>
        <v>36</v>
      </c>
      <c r="AQ38" s="23">
        <f t="shared" si="12"/>
        <v>36</v>
      </c>
      <c r="AR38" s="23">
        <f t="shared" si="12"/>
        <v>36</v>
      </c>
      <c r="AS38" s="23">
        <f t="shared" si="12"/>
        <v>36</v>
      </c>
      <c r="AT38" s="23">
        <f t="shared" si="12"/>
        <v>36</v>
      </c>
      <c r="AU38" s="23">
        <f t="shared" si="12"/>
        <v>24</v>
      </c>
      <c r="AV38" s="22"/>
      <c r="AW38" s="22"/>
      <c r="AX38" s="22"/>
      <c r="AY38" s="22"/>
      <c r="AZ38" s="22"/>
      <c r="BA38" s="22"/>
      <c r="BB38" s="22"/>
      <c r="BC38" s="22"/>
      <c r="BD38" s="22"/>
      <c r="BE38" s="23"/>
      <c r="BF38" s="23"/>
    </row>
    <row r="39" spans="1:58" ht="24" customHeight="1">
      <c r="A39" s="83"/>
      <c r="B39" s="105"/>
      <c r="C39" s="147"/>
      <c r="D39" s="24" t="s">
        <v>9</v>
      </c>
      <c r="E39" s="23">
        <f>SUM(E59,E55,E48,E41)</f>
        <v>9</v>
      </c>
      <c r="F39" s="23">
        <f aca="true" t="shared" si="13" ref="F39:AM39">SUM(F59,F55,F48,F41)</f>
        <v>10</v>
      </c>
      <c r="G39" s="23">
        <f t="shared" si="13"/>
        <v>9</v>
      </c>
      <c r="H39" s="23">
        <f t="shared" si="13"/>
        <v>9</v>
      </c>
      <c r="I39" s="23">
        <f t="shared" si="13"/>
        <v>9</v>
      </c>
      <c r="J39" s="23">
        <f t="shared" si="13"/>
        <v>9</v>
      </c>
      <c r="K39" s="23">
        <f t="shared" si="13"/>
        <v>9</v>
      </c>
      <c r="L39" s="23">
        <f t="shared" si="13"/>
        <v>10</v>
      </c>
      <c r="M39" s="23">
        <f t="shared" si="13"/>
        <v>9</v>
      </c>
      <c r="N39" s="23">
        <f t="shared" si="13"/>
        <v>9</v>
      </c>
      <c r="O39" s="23">
        <f t="shared" si="13"/>
        <v>9</v>
      </c>
      <c r="P39" s="23">
        <f t="shared" si="13"/>
        <v>10</v>
      </c>
      <c r="Q39" s="23">
        <f t="shared" si="13"/>
        <v>10</v>
      </c>
      <c r="R39" s="23">
        <f t="shared" si="13"/>
        <v>9</v>
      </c>
      <c r="S39" s="23">
        <f t="shared" si="13"/>
        <v>9</v>
      </c>
      <c r="T39" s="23">
        <f t="shared" si="13"/>
        <v>9</v>
      </c>
      <c r="U39" s="23">
        <f t="shared" si="13"/>
        <v>0</v>
      </c>
      <c r="V39" s="23">
        <f t="shared" si="13"/>
        <v>0</v>
      </c>
      <c r="W39" s="23">
        <f t="shared" si="13"/>
        <v>0</v>
      </c>
      <c r="X39" s="23">
        <f t="shared" si="13"/>
        <v>13</v>
      </c>
      <c r="Y39" s="23">
        <f t="shared" si="13"/>
        <v>12</v>
      </c>
      <c r="Z39" s="23">
        <f t="shared" si="13"/>
        <v>10</v>
      </c>
      <c r="AA39" s="23">
        <f t="shared" si="13"/>
        <v>11</v>
      </c>
      <c r="AB39" s="23">
        <f t="shared" si="13"/>
        <v>10</v>
      </c>
      <c r="AC39" s="23">
        <f t="shared" si="13"/>
        <v>11</v>
      </c>
      <c r="AD39" s="23">
        <f t="shared" si="13"/>
        <v>11</v>
      </c>
      <c r="AE39" s="23">
        <f t="shared" si="13"/>
        <v>12</v>
      </c>
      <c r="AF39" s="23">
        <f t="shared" si="13"/>
        <v>11</v>
      </c>
      <c r="AG39" s="23">
        <f t="shared" si="13"/>
        <v>11</v>
      </c>
      <c r="AH39" s="23">
        <f t="shared" si="13"/>
        <v>12</v>
      </c>
      <c r="AI39" s="23">
        <f t="shared" si="13"/>
        <v>12</v>
      </c>
      <c r="AJ39" s="23">
        <f t="shared" si="13"/>
        <v>13</v>
      </c>
      <c r="AK39" s="23">
        <f t="shared" si="13"/>
        <v>11</v>
      </c>
      <c r="AL39" s="23">
        <f t="shared" si="13"/>
        <v>12</v>
      </c>
      <c r="AM39" s="23">
        <f t="shared" si="13"/>
        <v>11</v>
      </c>
      <c r="AN39" s="23">
        <f aca="true" t="shared" si="14" ref="AN39:AU39">SUM(AN59,AN55,AN48,AN41)</f>
        <v>0</v>
      </c>
      <c r="AO39" s="23">
        <f t="shared" si="14"/>
        <v>0</v>
      </c>
      <c r="AP39" s="23">
        <f t="shared" si="14"/>
        <v>0</v>
      </c>
      <c r="AQ39" s="23">
        <f t="shared" si="14"/>
        <v>0</v>
      </c>
      <c r="AR39" s="23">
        <f t="shared" si="14"/>
        <v>0</v>
      </c>
      <c r="AS39" s="23">
        <f t="shared" si="14"/>
        <v>0</v>
      </c>
      <c r="AT39" s="23">
        <f t="shared" si="14"/>
        <v>0</v>
      </c>
      <c r="AU39" s="23">
        <f t="shared" si="14"/>
        <v>12</v>
      </c>
      <c r="AV39" s="22"/>
      <c r="AW39" s="22"/>
      <c r="AX39" s="22"/>
      <c r="AY39" s="22"/>
      <c r="AZ39" s="22"/>
      <c r="BA39" s="22"/>
      <c r="BB39" s="22"/>
      <c r="BC39" s="22"/>
      <c r="BD39" s="22"/>
      <c r="BE39" s="23"/>
      <c r="BF39" s="23"/>
    </row>
    <row r="40" spans="1:58" ht="20.25" customHeight="1">
      <c r="A40" s="83"/>
      <c r="B40" s="135" t="s">
        <v>31</v>
      </c>
      <c r="C40" s="144" t="s">
        <v>108</v>
      </c>
      <c r="D40" s="11" t="s">
        <v>8</v>
      </c>
      <c r="E40" s="23">
        <f aca="true" t="shared" si="15" ref="E40:K41">SUM(E42,E44)</f>
        <v>10</v>
      </c>
      <c r="F40" s="23">
        <f t="shared" si="15"/>
        <v>10</v>
      </c>
      <c r="G40" s="23">
        <f t="shared" si="15"/>
        <v>10</v>
      </c>
      <c r="H40" s="23">
        <f t="shared" si="15"/>
        <v>10</v>
      </c>
      <c r="I40" s="23">
        <f t="shared" si="15"/>
        <v>10</v>
      </c>
      <c r="J40" s="23">
        <f t="shared" si="15"/>
        <v>10</v>
      </c>
      <c r="K40" s="23">
        <f t="shared" si="15"/>
        <v>11</v>
      </c>
      <c r="L40" s="23">
        <f aca="true" t="shared" si="16" ref="L40:N41">SUM(L42,L44)</f>
        <v>10</v>
      </c>
      <c r="M40" s="23">
        <f t="shared" si="16"/>
        <v>10</v>
      </c>
      <c r="N40" s="23">
        <f t="shared" si="16"/>
        <v>10</v>
      </c>
      <c r="O40" s="23">
        <f aca="true" t="shared" si="17" ref="O40:T40">SUM(O42,O44)</f>
        <v>10</v>
      </c>
      <c r="P40" s="23">
        <f t="shared" si="17"/>
        <v>10</v>
      </c>
      <c r="Q40" s="23">
        <f t="shared" si="17"/>
        <v>10</v>
      </c>
      <c r="R40" s="23">
        <f t="shared" si="17"/>
        <v>10</v>
      </c>
      <c r="S40" s="23">
        <f t="shared" si="17"/>
        <v>11</v>
      </c>
      <c r="T40" s="23">
        <f t="shared" si="17"/>
        <v>10</v>
      </c>
      <c r="U40" s="23"/>
      <c r="V40" s="23"/>
      <c r="W40" s="23"/>
      <c r="X40" s="23">
        <f aca="true" t="shared" si="18" ref="X40:Z41">SUM(X42,X44)</f>
        <v>8</v>
      </c>
      <c r="Y40" s="23">
        <f t="shared" si="18"/>
        <v>8</v>
      </c>
      <c r="Z40" s="23">
        <f t="shared" si="18"/>
        <v>8</v>
      </c>
      <c r="AA40" s="23">
        <f aca="true" t="shared" si="19" ref="AA40:AH41">SUM(AA42,AA44)</f>
        <v>8</v>
      </c>
      <c r="AB40" s="23">
        <f t="shared" si="19"/>
        <v>8</v>
      </c>
      <c r="AC40" s="23">
        <f t="shared" si="19"/>
        <v>8</v>
      </c>
      <c r="AD40" s="23">
        <f t="shared" si="19"/>
        <v>8</v>
      </c>
      <c r="AE40" s="23">
        <f t="shared" si="19"/>
        <v>8</v>
      </c>
      <c r="AF40" s="23">
        <f t="shared" si="19"/>
        <v>8</v>
      </c>
      <c r="AG40" s="23">
        <f t="shared" si="19"/>
        <v>8</v>
      </c>
      <c r="AH40" s="23">
        <f t="shared" si="19"/>
        <v>8</v>
      </c>
      <c r="AI40" s="23">
        <f aca="true" t="shared" si="20" ref="AI40:AK41">SUM(AI42,AI44)</f>
        <v>7</v>
      </c>
      <c r="AJ40" s="23">
        <f t="shared" si="20"/>
        <v>6</v>
      </c>
      <c r="AK40" s="23">
        <f t="shared" si="20"/>
        <v>7</v>
      </c>
      <c r="AL40" s="23">
        <f>SUM(AL42,AL44)</f>
        <v>7</v>
      </c>
      <c r="AM40" s="23">
        <f>SUM(AM42,AM44)</f>
        <v>7</v>
      </c>
      <c r="AN40" s="63">
        <v>36</v>
      </c>
      <c r="AO40" s="63">
        <v>36</v>
      </c>
      <c r="AP40" s="63">
        <v>36</v>
      </c>
      <c r="AQ40" s="63"/>
      <c r="AR40" s="63"/>
      <c r="AS40" s="63"/>
      <c r="AT40" s="63"/>
      <c r="AU40" s="23">
        <f>SUM(AU42,AU44)</f>
        <v>8</v>
      </c>
      <c r="AV40" s="22"/>
      <c r="AW40" s="22"/>
      <c r="AX40" s="22"/>
      <c r="AY40" s="22"/>
      <c r="AZ40" s="22"/>
      <c r="BA40" s="22"/>
      <c r="BB40" s="22"/>
      <c r="BC40" s="22"/>
      <c r="BD40" s="22"/>
      <c r="BE40" s="23">
        <f>SUM(BE42:BE46)</f>
        <v>436</v>
      </c>
      <c r="BF40" s="23"/>
    </row>
    <row r="41" spans="1:58" ht="21.75" customHeight="1">
      <c r="A41" s="83"/>
      <c r="B41" s="136"/>
      <c r="C41" s="145"/>
      <c r="D41" s="11" t="s">
        <v>9</v>
      </c>
      <c r="E41" s="23">
        <f t="shared" si="15"/>
        <v>6</v>
      </c>
      <c r="F41" s="23">
        <f t="shared" si="15"/>
        <v>6</v>
      </c>
      <c r="G41" s="23">
        <f t="shared" si="15"/>
        <v>6</v>
      </c>
      <c r="H41" s="23">
        <f t="shared" si="15"/>
        <v>6</v>
      </c>
      <c r="I41" s="23">
        <f t="shared" si="15"/>
        <v>6</v>
      </c>
      <c r="J41" s="23">
        <f t="shared" si="15"/>
        <v>6</v>
      </c>
      <c r="K41" s="23">
        <f t="shared" si="15"/>
        <v>6</v>
      </c>
      <c r="L41" s="23">
        <f t="shared" si="16"/>
        <v>7</v>
      </c>
      <c r="M41" s="23">
        <f t="shared" si="16"/>
        <v>6</v>
      </c>
      <c r="N41" s="23">
        <f t="shared" si="16"/>
        <v>6</v>
      </c>
      <c r="O41" s="23">
        <f aca="true" t="shared" si="21" ref="O41:T41">SUM(O43,O45)</f>
        <v>6</v>
      </c>
      <c r="P41" s="23">
        <f t="shared" si="21"/>
        <v>7</v>
      </c>
      <c r="Q41" s="23">
        <f t="shared" si="21"/>
        <v>6</v>
      </c>
      <c r="R41" s="23">
        <f t="shared" si="21"/>
        <v>6</v>
      </c>
      <c r="S41" s="23">
        <f t="shared" si="21"/>
        <v>6</v>
      </c>
      <c r="T41" s="23">
        <f t="shared" si="21"/>
        <v>6</v>
      </c>
      <c r="U41" s="23"/>
      <c r="V41" s="23"/>
      <c r="W41" s="23"/>
      <c r="X41" s="23">
        <f t="shared" si="18"/>
        <v>5</v>
      </c>
      <c r="Y41" s="23">
        <f t="shared" si="18"/>
        <v>4</v>
      </c>
      <c r="Z41" s="23">
        <f t="shared" si="18"/>
        <v>4</v>
      </c>
      <c r="AA41" s="23">
        <f t="shared" si="19"/>
        <v>5</v>
      </c>
      <c r="AB41" s="23">
        <f t="shared" si="19"/>
        <v>4</v>
      </c>
      <c r="AC41" s="23">
        <f t="shared" si="19"/>
        <v>5</v>
      </c>
      <c r="AD41" s="23">
        <f t="shared" si="19"/>
        <v>5</v>
      </c>
      <c r="AE41" s="23">
        <f t="shared" si="19"/>
        <v>5</v>
      </c>
      <c r="AF41" s="23">
        <f t="shared" si="19"/>
        <v>4</v>
      </c>
      <c r="AG41" s="23">
        <f t="shared" si="19"/>
        <v>4</v>
      </c>
      <c r="AH41" s="23">
        <f t="shared" si="19"/>
        <v>3</v>
      </c>
      <c r="AI41" s="23">
        <f t="shared" si="20"/>
        <v>4</v>
      </c>
      <c r="AJ41" s="23">
        <f t="shared" si="20"/>
        <v>4</v>
      </c>
      <c r="AK41" s="23">
        <f t="shared" si="20"/>
        <v>3</v>
      </c>
      <c r="AL41" s="23">
        <f>SUM(AL43,AL45)</f>
        <v>4</v>
      </c>
      <c r="AM41" s="23">
        <f>SUM(AM43,AM45)</f>
        <v>3</v>
      </c>
      <c r="AN41" s="63"/>
      <c r="AO41" s="63"/>
      <c r="AP41" s="63"/>
      <c r="AQ41" s="63"/>
      <c r="AR41" s="63"/>
      <c r="AS41" s="63"/>
      <c r="AT41" s="63"/>
      <c r="AU41" s="23">
        <f>SUM(AU43,AU45)</f>
        <v>4</v>
      </c>
      <c r="AV41" s="22"/>
      <c r="AW41" s="22"/>
      <c r="AX41" s="22"/>
      <c r="AY41" s="22"/>
      <c r="AZ41" s="22"/>
      <c r="BA41" s="22"/>
      <c r="BB41" s="22"/>
      <c r="BC41" s="22"/>
      <c r="BD41" s="22"/>
      <c r="BE41" s="23"/>
      <c r="BF41" s="23">
        <f>SUM(BF43:BF45)</f>
        <v>168</v>
      </c>
    </row>
    <row r="42" spans="1:58" ht="18" customHeight="1">
      <c r="A42" s="83"/>
      <c r="B42" s="124" t="s">
        <v>97</v>
      </c>
      <c r="C42" s="127" t="s">
        <v>109</v>
      </c>
      <c r="D42" s="7" t="s">
        <v>8</v>
      </c>
      <c r="E42" s="21">
        <v>7</v>
      </c>
      <c r="F42" s="21">
        <v>7</v>
      </c>
      <c r="G42" s="21">
        <v>7</v>
      </c>
      <c r="H42" s="21">
        <v>7</v>
      </c>
      <c r="I42" s="21">
        <v>7</v>
      </c>
      <c r="J42" s="21">
        <v>7</v>
      </c>
      <c r="K42" s="21">
        <v>7</v>
      </c>
      <c r="L42" s="21">
        <v>7</v>
      </c>
      <c r="M42" s="21">
        <v>7</v>
      </c>
      <c r="N42" s="21">
        <v>7</v>
      </c>
      <c r="O42" s="21">
        <v>7</v>
      </c>
      <c r="P42" s="21">
        <v>7</v>
      </c>
      <c r="Q42" s="21">
        <v>7</v>
      </c>
      <c r="R42" s="21">
        <v>7</v>
      </c>
      <c r="S42" s="21">
        <v>7</v>
      </c>
      <c r="T42" s="21">
        <v>7</v>
      </c>
      <c r="U42" s="19"/>
      <c r="V42" s="20"/>
      <c r="W42" s="20"/>
      <c r="X42" s="21">
        <v>4</v>
      </c>
      <c r="Y42" s="21">
        <v>4</v>
      </c>
      <c r="Z42" s="21">
        <v>4</v>
      </c>
      <c r="AA42" s="21">
        <v>4</v>
      </c>
      <c r="AB42" s="21">
        <v>4</v>
      </c>
      <c r="AC42" s="21">
        <v>4</v>
      </c>
      <c r="AD42" s="21">
        <v>4</v>
      </c>
      <c r="AE42" s="21">
        <v>4</v>
      </c>
      <c r="AF42" s="21">
        <v>4</v>
      </c>
      <c r="AG42" s="21">
        <v>4</v>
      </c>
      <c r="AH42" s="21">
        <v>4</v>
      </c>
      <c r="AI42" s="21">
        <v>3</v>
      </c>
      <c r="AJ42" s="21">
        <v>3</v>
      </c>
      <c r="AK42" s="21">
        <v>4</v>
      </c>
      <c r="AL42" s="21">
        <v>4</v>
      </c>
      <c r="AM42" s="21">
        <v>4</v>
      </c>
      <c r="AN42" s="38"/>
      <c r="AO42" s="35"/>
      <c r="AP42" s="35"/>
      <c r="AQ42" s="35"/>
      <c r="AR42" s="35"/>
      <c r="AS42" s="35"/>
      <c r="AT42" s="10"/>
      <c r="AU42" s="47">
        <v>4</v>
      </c>
      <c r="AV42" s="16"/>
      <c r="AW42" s="17"/>
      <c r="AX42" s="17"/>
      <c r="AY42" s="17"/>
      <c r="AZ42" s="17"/>
      <c r="BA42" s="17"/>
      <c r="BB42" s="17"/>
      <c r="BC42" s="17"/>
      <c r="BD42" s="17"/>
      <c r="BE42" s="21">
        <f>SUM(E42:AU42)</f>
        <v>178</v>
      </c>
      <c r="BF42" s="21"/>
    </row>
    <row r="43" spans="1:58" ht="12.75" customHeight="1">
      <c r="A43" s="83"/>
      <c r="B43" s="124"/>
      <c r="C43" s="127"/>
      <c r="D43" s="8" t="s">
        <v>9</v>
      </c>
      <c r="E43" s="21">
        <v>4</v>
      </c>
      <c r="F43" s="21">
        <v>4</v>
      </c>
      <c r="G43" s="21">
        <v>4</v>
      </c>
      <c r="H43" s="21">
        <v>4</v>
      </c>
      <c r="I43" s="21">
        <v>4</v>
      </c>
      <c r="J43" s="21">
        <v>4</v>
      </c>
      <c r="K43" s="21">
        <v>4</v>
      </c>
      <c r="L43" s="21">
        <v>5</v>
      </c>
      <c r="M43" s="21">
        <v>4</v>
      </c>
      <c r="N43" s="21">
        <v>4</v>
      </c>
      <c r="O43" s="21">
        <v>4</v>
      </c>
      <c r="P43" s="21">
        <v>5</v>
      </c>
      <c r="Q43" s="21">
        <v>4</v>
      </c>
      <c r="R43" s="21">
        <v>4</v>
      </c>
      <c r="S43" s="21">
        <v>4</v>
      </c>
      <c r="T43" s="21">
        <v>4</v>
      </c>
      <c r="U43" s="19"/>
      <c r="V43" s="20"/>
      <c r="W43" s="20"/>
      <c r="X43" s="21">
        <v>3</v>
      </c>
      <c r="Y43" s="21">
        <v>3</v>
      </c>
      <c r="Z43" s="21">
        <v>3</v>
      </c>
      <c r="AA43" s="21">
        <v>3</v>
      </c>
      <c r="AB43" s="21">
        <v>3</v>
      </c>
      <c r="AC43" s="21">
        <v>3</v>
      </c>
      <c r="AD43" s="21">
        <v>3</v>
      </c>
      <c r="AE43" s="21">
        <v>3</v>
      </c>
      <c r="AF43" s="21">
        <v>3</v>
      </c>
      <c r="AG43" s="21">
        <v>2</v>
      </c>
      <c r="AH43" s="21">
        <v>2</v>
      </c>
      <c r="AI43" s="21">
        <v>2</v>
      </c>
      <c r="AJ43" s="21">
        <v>3</v>
      </c>
      <c r="AK43" s="21">
        <v>2</v>
      </c>
      <c r="AL43" s="21">
        <v>2</v>
      </c>
      <c r="AM43" s="47">
        <v>2</v>
      </c>
      <c r="AN43" s="38"/>
      <c r="AO43" s="35"/>
      <c r="AP43" s="35"/>
      <c r="AQ43" s="35"/>
      <c r="AR43" s="35"/>
      <c r="AS43" s="35"/>
      <c r="AT43" s="10"/>
      <c r="AU43" s="47">
        <v>3</v>
      </c>
      <c r="AV43" s="16"/>
      <c r="AW43" s="17"/>
      <c r="AX43" s="17"/>
      <c r="AY43" s="17"/>
      <c r="AZ43" s="17"/>
      <c r="BA43" s="17"/>
      <c r="BB43" s="17"/>
      <c r="BC43" s="17"/>
      <c r="BD43" s="17"/>
      <c r="BE43" s="21"/>
      <c r="BF43" s="21">
        <f>SUM(E43:AU43)</f>
        <v>111</v>
      </c>
    </row>
    <row r="44" spans="1:58" ht="21.75" customHeight="1">
      <c r="A44" s="83"/>
      <c r="B44" s="124" t="s">
        <v>98</v>
      </c>
      <c r="C44" s="127" t="s">
        <v>110</v>
      </c>
      <c r="D44" s="7" t="s">
        <v>8</v>
      </c>
      <c r="E44" s="21">
        <v>3</v>
      </c>
      <c r="F44" s="21">
        <v>3</v>
      </c>
      <c r="G44" s="21">
        <v>3</v>
      </c>
      <c r="H44" s="21">
        <v>3</v>
      </c>
      <c r="I44" s="21">
        <v>3</v>
      </c>
      <c r="J44" s="21">
        <v>3</v>
      </c>
      <c r="K44" s="21">
        <v>4</v>
      </c>
      <c r="L44" s="21">
        <v>3</v>
      </c>
      <c r="M44" s="21">
        <v>3</v>
      </c>
      <c r="N44" s="21">
        <v>3</v>
      </c>
      <c r="O44" s="21">
        <v>3</v>
      </c>
      <c r="P44" s="21">
        <v>3</v>
      </c>
      <c r="Q44" s="21">
        <v>3</v>
      </c>
      <c r="R44" s="21">
        <v>3</v>
      </c>
      <c r="S44" s="21">
        <v>4</v>
      </c>
      <c r="T44" s="21">
        <v>3</v>
      </c>
      <c r="U44" s="19"/>
      <c r="V44" s="20"/>
      <c r="W44" s="20"/>
      <c r="X44" s="21">
        <v>4</v>
      </c>
      <c r="Y44" s="21">
        <v>4</v>
      </c>
      <c r="Z44" s="21">
        <v>4</v>
      </c>
      <c r="AA44" s="21">
        <v>4</v>
      </c>
      <c r="AB44" s="21">
        <v>4</v>
      </c>
      <c r="AC44" s="21">
        <v>4</v>
      </c>
      <c r="AD44" s="21">
        <v>4</v>
      </c>
      <c r="AE44" s="21">
        <v>4</v>
      </c>
      <c r="AF44" s="21">
        <v>4</v>
      </c>
      <c r="AG44" s="21">
        <v>4</v>
      </c>
      <c r="AH44" s="21">
        <v>4</v>
      </c>
      <c r="AI44" s="21">
        <v>4</v>
      </c>
      <c r="AJ44" s="21">
        <v>3</v>
      </c>
      <c r="AK44" s="21">
        <v>3</v>
      </c>
      <c r="AL44" s="21">
        <v>3</v>
      </c>
      <c r="AM44" s="47">
        <v>3</v>
      </c>
      <c r="AN44" s="38"/>
      <c r="AO44" s="35"/>
      <c r="AP44" s="35"/>
      <c r="AQ44" s="35"/>
      <c r="AR44" s="35"/>
      <c r="AS44" s="35"/>
      <c r="AT44" s="10"/>
      <c r="AU44" s="47">
        <v>4</v>
      </c>
      <c r="AV44" s="16"/>
      <c r="AW44" s="17"/>
      <c r="AX44" s="17"/>
      <c r="AY44" s="17"/>
      <c r="AZ44" s="17"/>
      <c r="BA44" s="17"/>
      <c r="BB44" s="17"/>
      <c r="BC44" s="17"/>
      <c r="BD44" s="17"/>
      <c r="BE44" s="21">
        <f>SUM(E44:AU44)</f>
        <v>114</v>
      </c>
      <c r="BF44" s="21"/>
    </row>
    <row r="45" spans="1:58" ht="21.75" customHeight="1">
      <c r="A45" s="83"/>
      <c r="B45" s="124"/>
      <c r="C45" s="127"/>
      <c r="D45" s="8" t="s">
        <v>9</v>
      </c>
      <c r="E45" s="21">
        <v>2</v>
      </c>
      <c r="F45" s="21">
        <v>2</v>
      </c>
      <c r="G45" s="21">
        <v>2</v>
      </c>
      <c r="H45" s="21">
        <v>2</v>
      </c>
      <c r="I45" s="21">
        <v>2</v>
      </c>
      <c r="J45" s="21">
        <v>2</v>
      </c>
      <c r="K45" s="21">
        <v>2</v>
      </c>
      <c r="L45" s="21">
        <v>2</v>
      </c>
      <c r="M45" s="21">
        <v>2</v>
      </c>
      <c r="N45" s="21">
        <v>2</v>
      </c>
      <c r="O45" s="21">
        <v>2</v>
      </c>
      <c r="P45" s="21">
        <v>2</v>
      </c>
      <c r="Q45" s="21">
        <v>2</v>
      </c>
      <c r="R45" s="21">
        <v>2</v>
      </c>
      <c r="S45" s="21">
        <v>2</v>
      </c>
      <c r="T45" s="21">
        <v>2</v>
      </c>
      <c r="U45" s="19"/>
      <c r="V45" s="20"/>
      <c r="W45" s="20"/>
      <c r="X45" s="21">
        <v>2</v>
      </c>
      <c r="Y45" s="21">
        <v>1</v>
      </c>
      <c r="Z45" s="21">
        <v>1</v>
      </c>
      <c r="AA45" s="21">
        <v>2</v>
      </c>
      <c r="AB45" s="21">
        <v>1</v>
      </c>
      <c r="AC45" s="21">
        <v>2</v>
      </c>
      <c r="AD45" s="21">
        <v>2</v>
      </c>
      <c r="AE45" s="21">
        <v>2</v>
      </c>
      <c r="AF45" s="21">
        <v>1</v>
      </c>
      <c r="AG45" s="21">
        <v>2</v>
      </c>
      <c r="AH45" s="21">
        <v>1</v>
      </c>
      <c r="AI45" s="21">
        <v>2</v>
      </c>
      <c r="AJ45" s="21">
        <v>1</v>
      </c>
      <c r="AK45" s="21">
        <v>1</v>
      </c>
      <c r="AL45" s="21">
        <v>2</v>
      </c>
      <c r="AM45" s="47">
        <v>1</v>
      </c>
      <c r="AN45" s="38"/>
      <c r="AO45" s="35"/>
      <c r="AP45" s="35"/>
      <c r="AQ45" s="35"/>
      <c r="AR45" s="35"/>
      <c r="AS45" s="35"/>
      <c r="AT45" s="10"/>
      <c r="AU45" s="47">
        <v>1</v>
      </c>
      <c r="AV45" s="16"/>
      <c r="AW45" s="17"/>
      <c r="AX45" s="17"/>
      <c r="AY45" s="17"/>
      <c r="AZ45" s="17"/>
      <c r="BA45" s="17"/>
      <c r="BB45" s="17"/>
      <c r="BC45" s="17"/>
      <c r="BD45" s="17"/>
      <c r="BE45" s="21"/>
      <c r="BF45" s="21">
        <f>SUM(E45:AU45)</f>
        <v>57</v>
      </c>
    </row>
    <row r="46" spans="1:58" ht="16.5" customHeight="1">
      <c r="A46" s="83"/>
      <c r="B46" s="26" t="s">
        <v>34</v>
      </c>
      <c r="C46" s="25" t="s">
        <v>78</v>
      </c>
      <c r="D46" s="7" t="s">
        <v>8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9"/>
      <c r="V46" s="20"/>
      <c r="W46" s="20"/>
      <c r="X46" s="21"/>
      <c r="Y46" s="21"/>
      <c r="Z46" s="21"/>
      <c r="AA46" s="18"/>
      <c r="AB46" s="18"/>
      <c r="AC46" s="18"/>
      <c r="AD46" s="18"/>
      <c r="AE46" s="18"/>
      <c r="AF46" s="18"/>
      <c r="AG46" s="18"/>
      <c r="AH46" s="18"/>
      <c r="AI46" s="21"/>
      <c r="AJ46" s="21"/>
      <c r="AK46" s="21"/>
      <c r="AL46" s="43"/>
      <c r="AM46" s="47"/>
      <c r="AN46" s="38">
        <v>36</v>
      </c>
      <c r="AO46" s="35">
        <v>36</v>
      </c>
      <c r="AP46" s="35">
        <v>36</v>
      </c>
      <c r="AQ46" s="35"/>
      <c r="AR46" s="35"/>
      <c r="AS46" s="35"/>
      <c r="AT46" s="10"/>
      <c r="AU46" s="47"/>
      <c r="AV46" s="16"/>
      <c r="AW46" s="17"/>
      <c r="AX46" s="17"/>
      <c r="AY46" s="17"/>
      <c r="AZ46" s="17"/>
      <c r="BA46" s="17"/>
      <c r="BB46" s="17"/>
      <c r="BC46" s="17"/>
      <c r="BD46" s="17"/>
      <c r="BE46" s="40">
        <v>144</v>
      </c>
      <c r="BF46" s="21"/>
    </row>
    <row r="47" spans="1:58" ht="22.5" customHeight="1">
      <c r="A47" s="83"/>
      <c r="B47" s="135" t="s">
        <v>32</v>
      </c>
      <c r="C47" s="144" t="s">
        <v>111</v>
      </c>
      <c r="D47" s="11" t="s">
        <v>8</v>
      </c>
      <c r="E47" s="23">
        <f>SUM(E49,E51)</f>
        <v>0</v>
      </c>
      <c r="F47" s="23">
        <f aca="true" t="shared" si="22" ref="F47:AL47">SUM(F49,F51)</f>
        <v>0</v>
      </c>
      <c r="G47" s="23">
        <f t="shared" si="22"/>
        <v>0</v>
      </c>
      <c r="H47" s="23">
        <f t="shared" si="22"/>
        <v>0</v>
      </c>
      <c r="I47" s="23">
        <f t="shared" si="22"/>
        <v>0</v>
      </c>
      <c r="J47" s="23">
        <f t="shared" si="22"/>
        <v>0</v>
      </c>
      <c r="K47" s="23">
        <f t="shared" si="22"/>
        <v>0</v>
      </c>
      <c r="L47" s="23">
        <f t="shared" si="22"/>
        <v>0</v>
      </c>
      <c r="M47" s="23">
        <f t="shared" si="22"/>
        <v>0</v>
      </c>
      <c r="N47" s="23">
        <f t="shared" si="22"/>
        <v>0</v>
      </c>
      <c r="O47" s="23">
        <f t="shared" si="22"/>
        <v>0</v>
      </c>
      <c r="P47" s="23">
        <f t="shared" si="22"/>
        <v>0</v>
      </c>
      <c r="Q47" s="23">
        <f t="shared" si="22"/>
        <v>0</v>
      </c>
      <c r="R47" s="23">
        <f t="shared" si="22"/>
        <v>0</v>
      </c>
      <c r="S47" s="23">
        <f t="shared" si="22"/>
        <v>0</v>
      </c>
      <c r="T47" s="23">
        <f t="shared" si="22"/>
        <v>0</v>
      </c>
      <c r="U47" s="23"/>
      <c r="V47" s="23"/>
      <c r="W47" s="23"/>
      <c r="X47" s="23">
        <f t="shared" si="22"/>
        <v>8</v>
      </c>
      <c r="Y47" s="23">
        <f t="shared" si="22"/>
        <v>8</v>
      </c>
      <c r="Z47" s="23">
        <f t="shared" si="22"/>
        <v>9</v>
      </c>
      <c r="AA47" s="23">
        <f t="shared" si="22"/>
        <v>10</v>
      </c>
      <c r="AB47" s="23">
        <f t="shared" si="22"/>
        <v>10</v>
      </c>
      <c r="AC47" s="23">
        <f t="shared" si="22"/>
        <v>9</v>
      </c>
      <c r="AD47" s="23">
        <f t="shared" si="22"/>
        <v>10</v>
      </c>
      <c r="AE47" s="23">
        <f t="shared" si="22"/>
        <v>9</v>
      </c>
      <c r="AF47" s="23">
        <f t="shared" si="22"/>
        <v>9</v>
      </c>
      <c r="AG47" s="23">
        <f t="shared" si="22"/>
        <v>10</v>
      </c>
      <c r="AH47" s="23">
        <f t="shared" si="22"/>
        <v>9</v>
      </c>
      <c r="AI47" s="23">
        <f t="shared" si="22"/>
        <v>9</v>
      </c>
      <c r="AJ47" s="23">
        <f t="shared" si="22"/>
        <v>9</v>
      </c>
      <c r="AK47" s="23">
        <f t="shared" si="22"/>
        <v>10</v>
      </c>
      <c r="AL47" s="23">
        <f t="shared" si="22"/>
        <v>9</v>
      </c>
      <c r="AM47" s="23">
        <f>SUM(AM49,AM51)</f>
        <v>9</v>
      </c>
      <c r="AN47" s="63"/>
      <c r="AO47" s="63"/>
      <c r="AP47" s="63"/>
      <c r="AQ47" s="63">
        <v>36</v>
      </c>
      <c r="AR47" s="63"/>
      <c r="AS47" s="63"/>
      <c r="AT47" s="63"/>
      <c r="AU47" s="23">
        <f>SUM(AU49,AU51)</f>
        <v>9</v>
      </c>
      <c r="AV47" s="22"/>
      <c r="AW47" s="22"/>
      <c r="AX47" s="22"/>
      <c r="AY47" s="22"/>
      <c r="AZ47" s="22"/>
      <c r="BA47" s="22"/>
      <c r="BB47" s="22"/>
      <c r="BC47" s="22"/>
      <c r="BD47" s="22"/>
      <c r="BE47" s="23">
        <f>SUM(BE49:BE53)</f>
        <v>192</v>
      </c>
      <c r="BF47" s="23"/>
    </row>
    <row r="48" spans="1:58" ht="21" customHeight="1">
      <c r="A48" s="83"/>
      <c r="B48" s="136"/>
      <c r="C48" s="145"/>
      <c r="D48" s="11" t="s">
        <v>9</v>
      </c>
      <c r="E48" s="23">
        <f>SUM(E50,E52)</f>
        <v>0</v>
      </c>
      <c r="F48" s="23">
        <f aca="true" t="shared" si="23" ref="F48:AL48">SUM(F50,F52)</f>
        <v>0</v>
      </c>
      <c r="G48" s="23">
        <f t="shared" si="23"/>
        <v>0</v>
      </c>
      <c r="H48" s="23">
        <f t="shared" si="23"/>
        <v>0</v>
      </c>
      <c r="I48" s="23">
        <f t="shared" si="23"/>
        <v>0</v>
      </c>
      <c r="J48" s="23">
        <f t="shared" si="23"/>
        <v>0</v>
      </c>
      <c r="K48" s="23">
        <f t="shared" si="23"/>
        <v>0</v>
      </c>
      <c r="L48" s="23">
        <f t="shared" si="23"/>
        <v>0</v>
      </c>
      <c r="M48" s="23">
        <f t="shared" si="23"/>
        <v>0</v>
      </c>
      <c r="N48" s="23">
        <f t="shared" si="23"/>
        <v>0</v>
      </c>
      <c r="O48" s="23">
        <f t="shared" si="23"/>
        <v>0</v>
      </c>
      <c r="P48" s="23">
        <f t="shared" si="23"/>
        <v>0</v>
      </c>
      <c r="Q48" s="23">
        <f t="shared" si="23"/>
        <v>0</v>
      </c>
      <c r="R48" s="23">
        <f t="shared" si="23"/>
        <v>0</v>
      </c>
      <c r="S48" s="23">
        <f t="shared" si="23"/>
        <v>0</v>
      </c>
      <c r="T48" s="23">
        <f t="shared" si="23"/>
        <v>0</v>
      </c>
      <c r="U48" s="23"/>
      <c r="V48" s="23"/>
      <c r="W48" s="23"/>
      <c r="X48" s="23">
        <f t="shared" si="23"/>
        <v>4</v>
      </c>
      <c r="Y48" s="23">
        <f t="shared" si="23"/>
        <v>3</v>
      </c>
      <c r="Z48" s="23">
        <f t="shared" si="23"/>
        <v>3</v>
      </c>
      <c r="AA48" s="23">
        <f t="shared" si="23"/>
        <v>2</v>
      </c>
      <c r="AB48" s="23">
        <f t="shared" si="23"/>
        <v>2</v>
      </c>
      <c r="AC48" s="23">
        <f t="shared" si="23"/>
        <v>2</v>
      </c>
      <c r="AD48" s="23">
        <f t="shared" si="23"/>
        <v>2</v>
      </c>
      <c r="AE48" s="23">
        <f t="shared" si="23"/>
        <v>3</v>
      </c>
      <c r="AF48" s="23">
        <f t="shared" si="23"/>
        <v>3</v>
      </c>
      <c r="AG48" s="23">
        <f t="shared" si="23"/>
        <v>4</v>
      </c>
      <c r="AH48" s="23">
        <f t="shared" si="23"/>
        <v>4</v>
      </c>
      <c r="AI48" s="23">
        <f t="shared" si="23"/>
        <v>4</v>
      </c>
      <c r="AJ48" s="23">
        <f t="shared" si="23"/>
        <v>4</v>
      </c>
      <c r="AK48" s="23">
        <f t="shared" si="23"/>
        <v>4</v>
      </c>
      <c r="AL48" s="23">
        <f t="shared" si="23"/>
        <v>4</v>
      </c>
      <c r="AM48" s="23">
        <f>SUM(AM50,AM52)</f>
        <v>4</v>
      </c>
      <c r="AN48" s="63"/>
      <c r="AO48" s="63"/>
      <c r="AP48" s="63"/>
      <c r="AQ48" s="63"/>
      <c r="AR48" s="63"/>
      <c r="AS48" s="63"/>
      <c r="AT48" s="63"/>
      <c r="AU48" s="23">
        <f>SUM(AU50,AU52)</f>
        <v>5</v>
      </c>
      <c r="AV48" s="22"/>
      <c r="AW48" s="22"/>
      <c r="AX48" s="22"/>
      <c r="AY48" s="22"/>
      <c r="AZ48" s="22"/>
      <c r="BA48" s="22"/>
      <c r="BB48" s="22"/>
      <c r="BC48" s="22"/>
      <c r="BD48" s="22"/>
      <c r="BE48" s="23"/>
      <c r="BF48" s="23">
        <f>SUM(BF50:BF52)</f>
        <v>57</v>
      </c>
    </row>
    <row r="49" spans="1:58" ht="24.75" customHeight="1">
      <c r="A49" s="83"/>
      <c r="B49" s="124" t="s">
        <v>99</v>
      </c>
      <c r="C49" s="127" t="s">
        <v>112</v>
      </c>
      <c r="D49" s="7" t="s">
        <v>8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9"/>
      <c r="V49" s="20"/>
      <c r="W49" s="20"/>
      <c r="X49" s="21">
        <v>4</v>
      </c>
      <c r="Y49" s="21">
        <v>4</v>
      </c>
      <c r="Z49" s="21">
        <v>5</v>
      </c>
      <c r="AA49" s="21">
        <v>5</v>
      </c>
      <c r="AB49" s="21">
        <v>5</v>
      </c>
      <c r="AC49" s="21">
        <v>4</v>
      </c>
      <c r="AD49" s="21">
        <v>5</v>
      </c>
      <c r="AE49" s="21">
        <v>4</v>
      </c>
      <c r="AF49" s="21">
        <v>4</v>
      </c>
      <c r="AG49" s="21">
        <v>5</v>
      </c>
      <c r="AH49" s="21">
        <v>4</v>
      </c>
      <c r="AI49" s="21">
        <v>4</v>
      </c>
      <c r="AJ49" s="21">
        <v>4</v>
      </c>
      <c r="AK49" s="21">
        <v>5</v>
      </c>
      <c r="AL49" s="21">
        <v>4</v>
      </c>
      <c r="AM49" s="21">
        <v>4</v>
      </c>
      <c r="AN49" s="35"/>
      <c r="AO49" s="35"/>
      <c r="AP49" s="35"/>
      <c r="AQ49" s="35"/>
      <c r="AR49" s="35"/>
      <c r="AS49" s="35"/>
      <c r="AT49" s="10"/>
      <c r="AU49" s="47">
        <v>4</v>
      </c>
      <c r="AV49" s="16"/>
      <c r="AW49" s="17"/>
      <c r="AX49" s="17"/>
      <c r="AY49" s="17"/>
      <c r="AZ49" s="17"/>
      <c r="BA49" s="17"/>
      <c r="BB49" s="17"/>
      <c r="BC49" s="17"/>
      <c r="BD49" s="17"/>
      <c r="BE49" s="21">
        <f>SUM(E49:AU49)</f>
        <v>74</v>
      </c>
      <c r="BF49" s="21"/>
    </row>
    <row r="50" spans="1:58" ht="21.75" customHeight="1">
      <c r="A50" s="83"/>
      <c r="B50" s="124"/>
      <c r="C50" s="127"/>
      <c r="D50" s="8" t="s">
        <v>9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9"/>
      <c r="V50" s="20"/>
      <c r="W50" s="20"/>
      <c r="X50" s="39">
        <v>2</v>
      </c>
      <c r="Y50" s="39">
        <v>2</v>
      </c>
      <c r="Z50" s="39">
        <v>2</v>
      </c>
      <c r="AA50" s="39">
        <v>1</v>
      </c>
      <c r="AB50" s="39">
        <v>1</v>
      </c>
      <c r="AC50" s="39">
        <v>1</v>
      </c>
      <c r="AD50" s="39">
        <v>1</v>
      </c>
      <c r="AE50" s="39">
        <v>2</v>
      </c>
      <c r="AF50" s="39">
        <v>2</v>
      </c>
      <c r="AG50" s="39">
        <v>2</v>
      </c>
      <c r="AH50" s="39">
        <v>2</v>
      </c>
      <c r="AI50" s="39">
        <v>2</v>
      </c>
      <c r="AJ50" s="39">
        <v>2</v>
      </c>
      <c r="AK50" s="39">
        <v>2</v>
      </c>
      <c r="AL50" s="39">
        <v>2</v>
      </c>
      <c r="AM50" s="47">
        <v>2</v>
      </c>
      <c r="AN50" s="35"/>
      <c r="AO50" s="35"/>
      <c r="AP50" s="35"/>
      <c r="AQ50" s="35"/>
      <c r="AR50" s="35"/>
      <c r="AS50" s="35"/>
      <c r="AT50" s="10"/>
      <c r="AU50" s="47">
        <v>3</v>
      </c>
      <c r="AV50" s="16"/>
      <c r="AW50" s="17"/>
      <c r="AX50" s="17"/>
      <c r="AY50" s="17"/>
      <c r="AZ50" s="17"/>
      <c r="BA50" s="17"/>
      <c r="BB50" s="17"/>
      <c r="BC50" s="17"/>
      <c r="BD50" s="17"/>
      <c r="BE50" s="21"/>
      <c r="BF50" s="21">
        <f>SUM(E50:AU50)</f>
        <v>31</v>
      </c>
    </row>
    <row r="51" spans="1:58" ht="20.25" customHeight="1">
      <c r="A51" s="83"/>
      <c r="B51" s="124" t="s">
        <v>103</v>
      </c>
      <c r="C51" s="127" t="s">
        <v>113</v>
      </c>
      <c r="D51" s="7" t="s">
        <v>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9"/>
      <c r="V51" s="20"/>
      <c r="W51" s="20"/>
      <c r="X51" s="21">
        <v>4</v>
      </c>
      <c r="Y51" s="21">
        <v>4</v>
      </c>
      <c r="Z51" s="21">
        <v>4</v>
      </c>
      <c r="AA51" s="21">
        <v>5</v>
      </c>
      <c r="AB51" s="21">
        <v>5</v>
      </c>
      <c r="AC51" s="21">
        <v>5</v>
      </c>
      <c r="AD51" s="21">
        <v>5</v>
      </c>
      <c r="AE51" s="21">
        <v>5</v>
      </c>
      <c r="AF51" s="21">
        <v>5</v>
      </c>
      <c r="AG51" s="21">
        <v>5</v>
      </c>
      <c r="AH51" s="21">
        <v>5</v>
      </c>
      <c r="AI51" s="21">
        <v>5</v>
      </c>
      <c r="AJ51" s="21">
        <v>5</v>
      </c>
      <c r="AK51" s="21">
        <v>5</v>
      </c>
      <c r="AL51" s="21">
        <v>5</v>
      </c>
      <c r="AM51" s="47">
        <v>5</v>
      </c>
      <c r="AN51" s="35"/>
      <c r="AO51" s="35"/>
      <c r="AP51" s="35"/>
      <c r="AQ51" s="35"/>
      <c r="AR51" s="35"/>
      <c r="AS51" s="35"/>
      <c r="AT51" s="10"/>
      <c r="AU51" s="47">
        <v>5</v>
      </c>
      <c r="AV51" s="16"/>
      <c r="AW51" s="17"/>
      <c r="AX51" s="17"/>
      <c r="AY51" s="17"/>
      <c r="AZ51" s="17"/>
      <c r="BA51" s="17"/>
      <c r="BB51" s="17"/>
      <c r="BC51" s="17"/>
      <c r="BD51" s="17"/>
      <c r="BE51" s="21">
        <f>SUM(E51:AU51)</f>
        <v>82</v>
      </c>
      <c r="BF51" s="21"/>
    </row>
    <row r="52" spans="1:58" ht="20.25" customHeight="1">
      <c r="A52" s="83"/>
      <c r="B52" s="124"/>
      <c r="C52" s="127"/>
      <c r="D52" s="8" t="s">
        <v>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19"/>
      <c r="V52" s="20"/>
      <c r="W52" s="20"/>
      <c r="X52" s="21">
        <v>2</v>
      </c>
      <c r="Y52" s="21">
        <v>1</v>
      </c>
      <c r="Z52" s="21">
        <v>1</v>
      </c>
      <c r="AA52" s="21">
        <v>1</v>
      </c>
      <c r="AB52" s="21">
        <v>1</v>
      </c>
      <c r="AC52" s="21">
        <v>1</v>
      </c>
      <c r="AD52" s="21">
        <v>1</v>
      </c>
      <c r="AE52" s="21">
        <v>1</v>
      </c>
      <c r="AF52" s="21">
        <v>1</v>
      </c>
      <c r="AG52" s="21">
        <v>2</v>
      </c>
      <c r="AH52" s="21">
        <v>2</v>
      </c>
      <c r="AI52" s="21">
        <v>2</v>
      </c>
      <c r="AJ52" s="21">
        <v>2</v>
      </c>
      <c r="AK52" s="21">
        <v>2</v>
      </c>
      <c r="AL52" s="21">
        <v>2</v>
      </c>
      <c r="AM52" s="47">
        <v>2</v>
      </c>
      <c r="AN52" s="35"/>
      <c r="AO52" s="35"/>
      <c r="AP52" s="35"/>
      <c r="AQ52" s="35"/>
      <c r="AR52" s="35"/>
      <c r="AS52" s="35"/>
      <c r="AT52" s="10"/>
      <c r="AU52" s="47">
        <v>2</v>
      </c>
      <c r="AV52" s="16"/>
      <c r="AW52" s="17"/>
      <c r="AX52" s="17"/>
      <c r="AY52" s="17"/>
      <c r="AZ52" s="17"/>
      <c r="BA52" s="17"/>
      <c r="BB52" s="17"/>
      <c r="BC52" s="17"/>
      <c r="BD52" s="17"/>
      <c r="BE52" s="21"/>
      <c r="BF52" s="21">
        <f>SUM(E52:AU52)</f>
        <v>26</v>
      </c>
    </row>
    <row r="53" spans="1:58" ht="20.25" customHeight="1">
      <c r="A53" s="83"/>
      <c r="B53" s="26" t="s">
        <v>100</v>
      </c>
      <c r="C53" s="25" t="s">
        <v>78</v>
      </c>
      <c r="D53" s="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9"/>
      <c r="V53" s="20"/>
      <c r="W53" s="20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47"/>
      <c r="AN53" s="35"/>
      <c r="AO53" s="35"/>
      <c r="AP53" s="35"/>
      <c r="AQ53" s="35">
        <v>36</v>
      </c>
      <c r="AR53" s="35"/>
      <c r="AS53" s="35"/>
      <c r="AT53" s="10"/>
      <c r="AU53" s="47"/>
      <c r="AV53" s="16"/>
      <c r="AW53" s="17"/>
      <c r="AX53" s="17"/>
      <c r="AY53" s="17"/>
      <c r="AZ53" s="17"/>
      <c r="BA53" s="17"/>
      <c r="BB53" s="17"/>
      <c r="BC53" s="17"/>
      <c r="BD53" s="17"/>
      <c r="BE53" s="45">
        <v>36</v>
      </c>
      <c r="BF53" s="21"/>
    </row>
    <row r="54" spans="1:58" ht="20.25" customHeight="1">
      <c r="A54" s="83"/>
      <c r="B54" s="135" t="s">
        <v>36</v>
      </c>
      <c r="C54" s="155" t="s">
        <v>119</v>
      </c>
      <c r="D54" s="11" t="s">
        <v>8</v>
      </c>
      <c r="E54" s="23">
        <f>SUM(E56)</f>
        <v>0</v>
      </c>
      <c r="F54" s="23">
        <f aca="true" t="shared" si="24" ref="F54:AL54">SUM(F56)</f>
        <v>0</v>
      </c>
      <c r="G54" s="23">
        <f t="shared" si="24"/>
        <v>0</v>
      </c>
      <c r="H54" s="23">
        <f t="shared" si="24"/>
        <v>0</v>
      </c>
      <c r="I54" s="23">
        <f t="shared" si="24"/>
        <v>0</v>
      </c>
      <c r="J54" s="23">
        <f t="shared" si="24"/>
        <v>0</v>
      </c>
      <c r="K54" s="23">
        <f t="shared" si="24"/>
        <v>0</v>
      </c>
      <c r="L54" s="23">
        <f t="shared" si="24"/>
        <v>0</v>
      </c>
      <c r="M54" s="23">
        <f t="shared" si="24"/>
        <v>0</v>
      </c>
      <c r="N54" s="23">
        <f t="shared" si="24"/>
        <v>0</v>
      </c>
      <c r="O54" s="23">
        <f t="shared" si="24"/>
        <v>0</v>
      </c>
      <c r="P54" s="23">
        <f t="shared" si="24"/>
        <v>0</v>
      </c>
      <c r="Q54" s="23">
        <f t="shared" si="24"/>
        <v>0</v>
      </c>
      <c r="R54" s="23">
        <f t="shared" si="24"/>
        <v>0</v>
      </c>
      <c r="S54" s="23">
        <f t="shared" si="24"/>
        <v>0</v>
      </c>
      <c r="T54" s="23">
        <f t="shared" si="24"/>
        <v>0</v>
      </c>
      <c r="U54" s="23"/>
      <c r="V54" s="23"/>
      <c r="W54" s="23"/>
      <c r="X54" s="23">
        <f t="shared" si="24"/>
        <v>4</v>
      </c>
      <c r="Y54" s="23">
        <f t="shared" si="24"/>
        <v>4</v>
      </c>
      <c r="Z54" s="23">
        <f t="shared" si="24"/>
        <v>4</v>
      </c>
      <c r="AA54" s="23">
        <f t="shared" si="24"/>
        <v>4</v>
      </c>
      <c r="AB54" s="23">
        <f t="shared" si="24"/>
        <v>4</v>
      </c>
      <c r="AC54" s="23">
        <f t="shared" si="24"/>
        <v>4</v>
      </c>
      <c r="AD54" s="23">
        <f t="shared" si="24"/>
        <v>4</v>
      </c>
      <c r="AE54" s="23">
        <f t="shared" si="24"/>
        <v>4</v>
      </c>
      <c r="AF54" s="23">
        <f t="shared" si="24"/>
        <v>4</v>
      </c>
      <c r="AG54" s="23">
        <f t="shared" si="24"/>
        <v>4</v>
      </c>
      <c r="AH54" s="23">
        <f t="shared" si="24"/>
        <v>4</v>
      </c>
      <c r="AI54" s="23">
        <f t="shared" si="24"/>
        <v>4</v>
      </c>
      <c r="AJ54" s="23">
        <f t="shared" si="24"/>
        <v>4</v>
      </c>
      <c r="AK54" s="23">
        <f t="shared" si="24"/>
        <v>4</v>
      </c>
      <c r="AL54" s="23">
        <f t="shared" si="24"/>
        <v>4</v>
      </c>
      <c r="AM54" s="23">
        <f>SUM(AM56)</f>
        <v>4</v>
      </c>
      <c r="AN54" s="63"/>
      <c r="AO54" s="63"/>
      <c r="AP54" s="63"/>
      <c r="AQ54" s="63"/>
      <c r="AR54" s="63"/>
      <c r="AS54" s="63"/>
      <c r="AT54" s="63"/>
      <c r="AU54" s="23">
        <f>SUM(AU56)</f>
        <v>4</v>
      </c>
      <c r="AV54" s="22"/>
      <c r="AW54" s="22"/>
      <c r="AX54" s="22"/>
      <c r="AY54" s="22"/>
      <c r="AZ54" s="22"/>
      <c r="BA54" s="22"/>
      <c r="BB54" s="22"/>
      <c r="BC54" s="22"/>
      <c r="BD54" s="22"/>
      <c r="BE54" s="23">
        <v>68</v>
      </c>
      <c r="BF54" s="23"/>
    </row>
    <row r="55" spans="1:58" ht="20.25" customHeight="1">
      <c r="A55" s="83"/>
      <c r="B55" s="136"/>
      <c r="C55" s="156"/>
      <c r="D55" s="11" t="s">
        <v>9</v>
      </c>
      <c r="E55" s="23">
        <f>SUM(E57)</f>
        <v>0</v>
      </c>
      <c r="F55" s="23">
        <f aca="true" t="shared" si="25" ref="F55:AL55">SUM(F57)</f>
        <v>0</v>
      </c>
      <c r="G55" s="23">
        <f t="shared" si="25"/>
        <v>0</v>
      </c>
      <c r="H55" s="23">
        <f t="shared" si="25"/>
        <v>0</v>
      </c>
      <c r="I55" s="23">
        <f t="shared" si="25"/>
        <v>0</v>
      </c>
      <c r="J55" s="23">
        <f t="shared" si="25"/>
        <v>0</v>
      </c>
      <c r="K55" s="23">
        <f t="shared" si="25"/>
        <v>0</v>
      </c>
      <c r="L55" s="23">
        <f t="shared" si="25"/>
        <v>0</v>
      </c>
      <c r="M55" s="23">
        <f t="shared" si="25"/>
        <v>0</v>
      </c>
      <c r="N55" s="23">
        <f t="shared" si="25"/>
        <v>0</v>
      </c>
      <c r="O55" s="23">
        <f t="shared" si="25"/>
        <v>0</v>
      </c>
      <c r="P55" s="23">
        <f t="shared" si="25"/>
        <v>0</v>
      </c>
      <c r="Q55" s="23">
        <f t="shared" si="25"/>
        <v>0</v>
      </c>
      <c r="R55" s="23">
        <f t="shared" si="25"/>
        <v>0</v>
      </c>
      <c r="S55" s="23">
        <f t="shared" si="25"/>
        <v>0</v>
      </c>
      <c r="T55" s="23">
        <f t="shared" si="25"/>
        <v>0</v>
      </c>
      <c r="U55" s="23"/>
      <c r="V55" s="23"/>
      <c r="W55" s="23"/>
      <c r="X55" s="23">
        <f t="shared" si="25"/>
        <v>2</v>
      </c>
      <c r="Y55" s="23">
        <f t="shared" si="25"/>
        <v>3</v>
      </c>
      <c r="Z55" s="23">
        <f t="shared" si="25"/>
        <v>2</v>
      </c>
      <c r="AA55" s="23">
        <f t="shared" si="25"/>
        <v>3</v>
      </c>
      <c r="AB55" s="23">
        <f t="shared" si="25"/>
        <v>2</v>
      </c>
      <c r="AC55" s="23">
        <f t="shared" si="25"/>
        <v>2</v>
      </c>
      <c r="AD55" s="23">
        <f t="shared" si="25"/>
        <v>2</v>
      </c>
      <c r="AE55" s="23">
        <f t="shared" si="25"/>
        <v>2</v>
      </c>
      <c r="AF55" s="23">
        <f t="shared" si="25"/>
        <v>2</v>
      </c>
      <c r="AG55" s="23">
        <f t="shared" si="25"/>
        <v>2</v>
      </c>
      <c r="AH55" s="23">
        <f t="shared" si="25"/>
        <v>3</v>
      </c>
      <c r="AI55" s="23">
        <f t="shared" si="25"/>
        <v>2</v>
      </c>
      <c r="AJ55" s="23">
        <f t="shared" si="25"/>
        <v>3</v>
      </c>
      <c r="AK55" s="23">
        <f t="shared" si="25"/>
        <v>2</v>
      </c>
      <c r="AL55" s="23">
        <f t="shared" si="25"/>
        <v>2</v>
      </c>
      <c r="AM55" s="23">
        <f>SUM(AM57)</f>
        <v>2</v>
      </c>
      <c r="AN55" s="63"/>
      <c r="AO55" s="63"/>
      <c r="AP55" s="63"/>
      <c r="AQ55" s="63"/>
      <c r="AR55" s="63"/>
      <c r="AS55" s="63"/>
      <c r="AT55" s="63"/>
      <c r="AU55" s="23">
        <f>SUM(AU57)</f>
        <v>2</v>
      </c>
      <c r="AV55" s="22"/>
      <c r="AW55" s="22"/>
      <c r="AX55" s="22"/>
      <c r="AY55" s="22"/>
      <c r="AZ55" s="22"/>
      <c r="BA55" s="22"/>
      <c r="BB55" s="22"/>
      <c r="BC55" s="22"/>
      <c r="BD55" s="22"/>
      <c r="BE55" s="23"/>
      <c r="BF55" s="23">
        <f>SUM(BF57)</f>
        <v>38</v>
      </c>
    </row>
    <row r="56" spans="1:58" ht="20.25" customHeight="1">
      <c r="A56" s="83"/>
      <c r="B56" s="89" t="s">
        <v>101</v>
      </c>
      <c r="C56" s="157" t="s">
        <v>120</v>
      </c>
      <c r="D56" s="7" t="s">
        <v>8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9"/>
      <c r="V56" s="20"/>
      <c r="W56" s="20"/>
      <c r="X56" s="21">
        <v>4</v>
      </c>
      <c r="Y56" s="21">
        <v>4</v>
      </c>
      <c r="Z56" s="21">
        <v>4</v>
      </c>
      <c r="AA56" s="21">
        <v>4</v>
      </c>
      <c r="AB56" s="21">
        <v>4</v>
      </c>
      <c r="AC56" s="21">
        <v>4</v>
      </c>
      <c r="AD56" s="21">
        <v>4</v>
      </c>
      <c r="AE56" s="21">
        <v>4</v>
      </c>
      <c r="AF56" s="21">
        <v>4</v>
      </c>
      <c r="AG56" s="21">
        <v>4</v>
      </c>
      <c r="AH56" s="21">
        <v>4</v>
      </c>
      <c r="AI56" s="21">
        <v>4</v>
      </c>
      <c r="AJ56" s="21">
        <v>4</v>
      </c>
      <c r="AK56" s="21">
        <v>4</v>
      </c>
      <c r="AL56" s="21">
        <v>4</v>
      </c>
      <c r="AM56" s="47">
        <v>4</v>
      </c>
      <c r="AN56" s="35"/>
      <c r="AO56" s="35"/>
      <c r="AP56" s="35"/>
      <c r="AQ56" s="35"/>
      <c r="AR56" s="35"/>
      <c r="AS56" s="35"/>
      <c r="AT56" s="10"/>
      <c r="AU56" s="47">
        <v>4</v>
      </c>
      <c r="AV56" s="16"/>
      <c r="AW56" s="17"/>
      <c r="AX56" s="17"/>
      <c r="AY56" s="17"/>
      <c r="AZ56" s="17"/>
      <c r="BA56" s="17"/>
      <c r="BB56" s="17"/>
      <c r="BC56" s="17"/>
      <c r="BD56" s="17"/>
      <c r="BE56" s="21">
        <f>SUM(X56:AU56)</f>
        <v>68</v>
      </c>
      <c r="BF56" s="21"/>
    </row>
    <row r="57" spans="1:58" ht="20.25" customHeight="1">
      <c r="A57" s="83"/>
      <c r="B57" s="89"/>
      <c r="C57" s="157"/>
      <c r="D57" s="8" t="s">
        <v>9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9"/>
      <c r="V57" s="20"/>
      <c r="W57" s="20"/>
      <c r="X57" s="21">
        <v>2</v>
      </c>
      <c r="Y57" s="21">
        <v>3</v>
      </c>
      <c r="Z57" s="21">
        <v>2</v>
      </c>
      <c r="AA57" s="21">
        <v>3</v>
      </c>
      <c r="AB57" s="21">
        <v>2</v>
      </c>
      <c r="AC57" s="21">
        <v>2</v>
      </c>
      <c r="AD57" s="21">
        <v>2</v>
      </c>
      <c r="AE57" s="21">
        <v>2</v>
      </c>
      <c r="AF57" s="21">
        <v>2</v>
      </c>
      <c r="AG57" s="21">
        <v>2</v>
      </c>
      <c r="AH57" s="21">
        <v>3</v>
      </c>
      <c r="AI57" s="21">
        <v>2</v>
      </c>
      <c r="AJ57" s="21">
        <v>3</v>
      </c>
      <c r="AK57" s="21">
        <v>2</v>
      </c>
      <c r="AL57" s="21">
        <v>2</v>
      </c>
      <c r="AM57" s="47">
        <v>2</v>
      </c>
      <c r="AN57" s="35"/>
      <c r="AO57" s="35"/>
      <c r="AP57" s="35"/>
      <c r="AQ57" s="35"/>
      <c r="AR57" s="35"/>
      <c r="AS57" s="35"/>
      <c r="AT57" s="10"/>
      <c r="AU57" s="47">
        <v>2</v>
      </c>
      <c r="AV57" s="16"/>
      <c r="AW57" s="17"/>
      <c r="AX57" s="17"/>
      <c r="AY57" s="17"/>
      <c r="AZ57" s="17"/>
      <c r="BA57" s="17"/>
      <c r="BB57" s="17"/>
      <c r="BC57" s="17"/>
      <c r="BD57" s="17"/>
      <c r="BE57" s="21"/>
      <c r="BF57" s="21">
        <f>SUM(X57:AU57)</f>
        <v>38</v>
      </c>
    </row>
    <row r="58" spans="1:58" ht="22.5" customHeight="1">
      <c r="A58" s="83"/>
      <c r="B58" s="104" t="s">
        <v>77</v>
      </c>
      <c r="C58" s="153" t="s">
        <v>129</v>
      </c>
      <c r="D58" s="11" t="s">
        <v>8</v>
      </c>
      <c r="E58" s="23">
        <f>SUM(E60,E62,E64)</f>
        <v>7</v>
      </c>
      <c r="F58" s="23">
        <f aca="true" t="shared" si="26" ref="F58:AL58">SUM(F60,F62,F64)</f>
        <v>6</v>
      </c>
      <c r="G58" s="23">
        <f t="shared" si="26"/>
        <v>7</v>
      </c>
      <c r="H58" s="23">
        <f t="shared" si="26"/>
        <v>7</v>
      </c>
      <c r="I58" s="23">
        <f t="shared" si="26"/>
        <v>7</v>
      </c>
      <c r="J58" s="23">
        <f t="shared" si="26"/>
        <v>6</v>
      </c>
      <c r="K58" s="23">
        <f t="shared" si="26"/>
        <v>6</v>
      </c>
      <c r="L58" s="23">
        <f t="shared" si="26"/>
        <v>6</v>
      </c>
      <c r="M58" s="23">
        <f t="shared" si="26"/>
        <v>6</v>
      </c>
      <c r="N58" s="23">
        <f t="shared" si="26"/>
        <v>6</v>
      </c>
      <c r="O58" s="23">
        <f t="shared" si="26"/>
        <v>6</v>
      </c>
      <c r="P58" s="23">
        <f t="shared" si="26"/>
        <v>6</v>
      </c>
      <c r="Q58" s="23">
        <f t="shared" si="26"/>
        <v>6</v>
      </c>
      <c r="R58" s="23">
        <f t="shared" si="26"/>
        <v>6</v>
      </c>
      <c r="S58" s="23">
        <f t="shared" si="26"/>
        <v>6</v>
      </c>
      <c r="T58" s="23">
        <f t="shared" si="26"/>
        <v>6</v>
      </c>
      <c r="U58" s="23"/>
      <c r="V58" s="23"/>
      <c r="W58" s="23"/>
      <c r="X58" s="23">
        <f t="shared" si="26"/>
        <v>3</v>
      </c>
      <c r="Y58" s="23">
        <f t="shared" si="26"/>
        <v>3</v>
      </c>
      <c r="Z58" s="23">
        <f t="shared" si="26"/>
        <v>3</v>
      </c>
      <c r="AA58" s="23">
        <f t="shared" si="26"/>
        <v>3</v>
      </c>
      <c r="AB58" s="23">
        <f t="shared" si="26"/>
        <v>3</v>
      </c>
      <c r="AC58" s="23">
        <f t="shared" si="26"/>
        <v>3</v>
      </c>
      <c r="AD58" s="23">
        <f t="shared" si="26"/>
        <v>3</v>
      </c>
      <c r="AE58" s="23">
        <f t="shared" si="26"/>
        <v>3</v>
      </c>
      <c r="AF58" s="23">
        <f t="shared" si="26"/>
        <v>4</v>
      </c>
      <c r="AG58" s="23">
        <f t="shared" si="26"/>
        <v>4</v>
      </c>
      <c r="AH58" s="23">
        <f t="shared" si="26"/>
        <v>4</v>
      </c>
      <c r="AI58" s="23">
        <f t="shared" si="26"/>
        <v>4</v>
      </c>
      <c r="AJ58" s="23">
        <f t="shared" si="26"/>
        <v>5</v>
      </c>
      <c r="AK58" s="23">
        <f t="shared" si="26"/>
        <v>4</v>
      </c>
      <c r="AL58" s="23">
        <f t="shared" si="26"/>
        <v>4</v>
      </c>
      <c r="AM58" s="23">
        <f>SUM(AM60,AM62,AM64)</f>
        <v>4</v>
      </c>
      <c r="AN58" s="23">
        <f aca="true" t="shared" si="27" ref="AN58:AU58">SUM(AN60,AN62,AN64)</f>
        <v>0</v>
      </c>
      <c r="AO58" s="23">
        <f t="shared" si="27"/>
        <v>0</v>
      </c>
      <c r="AP58" s="23">
        <f t="shared" si="27"/>
        <v>0</v>
      </c>
      <c r="AQ58" s="23">
        <f t="shared" si="27"/>
        <v>0</v>
      </c>
      <c r="AR58" s="23">
        <f t="shared" si="27"/>
        <v>36</v>
      </c>
      <c r="AS58" s="23">
        <f t="shared" si="27"/>
        <v>36</v>
      </c>
      <c r="AT58" s="23">
        <v>36</v>
      </c>
      <c r="AU58" s="23">
        <f t="shared" si="27"/>
        <v>3</v>
      </c>
      <c r="AV58" s="22"/>
      <c r="AW58" s="22"/>
      <c r="AX58" s="22"/>
      <c r="AY58" s="22"/>
      <c r="AZ58" s="22"/>
      <c r="BA58" s="22"/>
      <c r="BB58" s="22"/>
      <c r="BC58" s="22"/>
      <c r="BD58" s="22"/>
      <c r="BE58" s="23">
        <f>SUM(BE60:BE65)</f>
        <v>268</v>
      </c>
      <c r="BF58" s="23"/>
    </row>
    <row r="59" spans="1:58" ht="21.75" customHeight="1">
      <c r="A59" s="83"/>
      <c r="B59" s="105"/>
      <c r="C59" s="154"/>
      <c r="D59" s="11" t="s">
        <v>9</v>
      </c>
      <c r="E59" s="23">
        <f>SUM(E61,E63,E65,E65)</f>
        <v>3</v>
      </c>
      <c r="F59" s="23">
        <f aca="true" t="shared" si="28" ref="F59:AL59">SUM(F61,F63,F65,F65)</f>
        <v>4</v>
      </c>
      <c r="G59" s="23">
        <f t="shared" si="28"/>
        <v>3</v>
      </c>
      <c r="H59" s="23">
        <f t="shared" si="28"/>
        <v>3</v>
      </c>
      <c r="I59" s="23">
        <f t="shared" si="28"/>
        <v>3</v>
      </c>
      <c r="J59" s="23">
        <f t="shared" si="28"/>
        <v>3</v>
      </c>
      <c r="K59" s="23">
        <f t="shared" si="28"/>
        <v>3</v>
      </c>
      <c r="L59" s="23">
        <f t="shared" si="28"/>
        <v>3</v>
      </c>
      <c r="M59" s="23">
        <f t="shared" si="28"/>
        <v>3</v>
      </c>
      <c r="N59" s="23">
        <f t="shared" si="28"/>
        <v>3</v>
      </c>
      <c r="O59" s="23">
        <f t="shared" si="28"/>
        <v>3</v>
      </c>
      <c r="P59" s="23">
        <f t="shared" si="28"/>
        <v>3</v>
      </c>
      <c r="Q59" s="23">
        <f t="shared" si="28"/>
        <v>4</v>
      </c>
      <c r="R59" s="23">
        <f t="shared" si="28"/>
        <v>3</v>
      </c>
      <c r="S59" s="23">
        <f t="shared" si="28"/>
        <v>3</v>
      </c>
      <c r="T59" s="23">
        <f t="shared" si="28"/>
        <v>3</v>
      </c>
      <c r="U59" s="23"/>
      <c r="V59" s="23"/>
      <c r="W59" s="23"/>
      <c r="X59" s="23">
        <f t="shared" si="28"/>
        <v>2</v>
      </c>
      <c r="Y59" s="23">
        <f t="shared" si="28"/>
        <v>2</v>
      </c>
      <c r="Z59" s="23">
        <f t="shared" si="28"/>
        <v>1</v>
      </c>
      <c r="AA59" s="23">
        <f t="shared" si="28"/>
        <v>1</v>
      </c>
      <c r="AB59" s="23">
        <f t="shared" si="28"/>
        <v>2</v>
      </c>
      <c r="AC59" s="23">
        <f t="shared" si="28"/>
        <v>2</v>
      </c>
      <c r="AD59" s="23">
        <f t="shared" si="28"/>
        <v>2</v>
      </c>
      <c r="AE59" s="23">
        <f t="shared" si="28"/>
        <v>2</v>
      </c>
      <c r="AF59" s="23">
        <f t="shared" si="28"/>
        <v>2</v>
      </c>
      <c r="AG59" s="23">
        <f t="shared" si="28"/>
        <v>1</v>
      </c>
      <c r="AH59" s="23">
        <f t="shared" si="28"/>
        <v>2</v>
      </c>
      <c r="AI59" s="23">
        <f t="shared" si="28"/>
        <v>2</v>
      </c>
      <c r="AJ59" s="23">
        <f t="shared" si="28"/>
        <v>2</v>
      </c>
      <c r="AK59" s="23">
        <f t="shared" si="28"/>
        <v>2</v>
      </c>
      <c r="AL59" s="23">
        <f t="shared" si="28"/>
        <v>2</v>
      </c>
      <c r="AM59" s="23">
        <f>SUM(AM61,AM63,AM65,AM65)</f>
        <v>2</v>
      </c>
      <c r="AN59" s="23">
        <f aca="true" t="shared" si="29" ref="AN59:AU59">SUM(AN61,AN63,AN65,AN65)</f>
        <v>0</v>
      </c>
      <c r="AO59" s="23">
        <f t="shared" si="29"/>
        <v>0</v>
      </c>
      <c r="AP59" s="23">
        <f t="shared" si="29"/>
        <v>0</v>
      </c>
      <c r="AQ59" s="23">
        <f t="shared" si="29"/>
        <v>0</v>
      </c>
      <c r="AR59" s="23">
        <f t="shared" si="29"/>
        <v>0</v>
      </c>
      <c r="AS59" s="23">
        <f t="shared" si="29"/>
        <v>0</v>
      </c>
      <c r="AT59" s="23">
        <v>0</v>
      </c>
      <c r="AU59" s="23">
        <f t="shared" si="29"/>
        <v>1</v>
      </c>
      <c r="AV59" s="22"/>
      <c r="AW59" s="22"/>
      <c r="AX59" s="22"/>
      <c r="AY59" s="22"/>
      <c r="AZ59" s="22"/>
      <c r="BA59" s="22"/>
      <c r="BB59" s="22"/>
      <c r="BC59" s="22"/>
      <c r="BD59" s="22"/>
      <c r="BE59" s="23"/>
      <c r="BF59" s="23">
        <f>SUM(BF61:BF63)</f>
        <v>80</v>
      </c>
    </row>
    <row r="60" spans="1:58" ht="23.25" customHeight="1">
      <c r="A60" s="83"/>
      <c r="B60" s="95" t="s">
        <v>121</v>
      </c>
      <c r="C60" s="149" t="s">
        <v>91</v>
      </c>
      <c r="D60" s="7" t="s">
        <v>8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19"/>
      <c r="V60" s="20"/>
      <c r="W60" s="20"/>
      <c r="X60" s="21">
        <v>3</v>
      </c>
      <c r="Y60" s="21">
        <v>3</v>
      </c>
      <c r="Z60" s="21">
        <v>3</v>
      </c>
      <c r="AA60" s="21">
        <v>3</v>
      </c>
      <c r="AB60" s="21">
        <v>3</v>
      </c>
      <c r="AC60" s="21">
        <v>3</v>
      </c>
      <c r="AD60" s="21">
        <v>3</v>
      </c>
      <c r="AE60" s="21">
        <v>3</v>
      </c>
      <c r="AF60" s="21">
        <v>4</v>
      </c>
      <c r="AG60" s="21">
        <v>4</v>
      </c>
      <c r="AH60" s="21">
        <v>4</v>
      </c>
      <c r="AI60" s="21">
        <v>4</v>
      </c>
      <c r="AJ60" s="21">
        <v>5</v>
      </c>
      <c r="AK60" s="21">
        <v>4</v>
      </c>
      <c r="AL60" s="21">
        <v>4</v>
      </c>
      <c r="AM60" s="47">
        <v>4</v>
      </c>
      <c r="AN60" s="35"/>
      <c r="AO60" s="35"/>
      <c r="AP60" s="35"/>
      <c r="AQ60" s="35"/>
      <c r="AR60" s="35"/>
      <c r="AS60" s="35"/>
      <c r="AT60" s="10"/>
      <c r="AU60" s="47">
        <v>3</v>
      </c>
      <c r="AV60" s="16"/>
      <c r="AW60" s="17"/>
      <c r="AX60" s="17"/>
      <c r="AY60" s="17"/>
      <c r="AZ60" s="17"/>
      <c r="BA60" s="17"/>
      <c r="BB60" s="17"/>
      <c r="BC60" s="17"/>
      <c r="BD60" s="17"/>
      <c r="BE60" s="21">
        <f>SUM(E60:AU60)</f>
        <v>60</v>
      </c>
      <c r="BF60" s="21"/>
    </row>
    <row r="61" spans="1:58" ht="18.75" customHeight="1">
      <c r="A61" s="83"/>
      <c r="B61" s="96"/>
      <c r="C61" s="150"/>
      <c r="D61" s="8" t="s">
        <v>9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9"/>
      <c r="V61" s="20"/>
      <c r="W61" s="20"/>
      <c r="X61" s="21">
        <v>2</v>
      </c>
      <c r="Y61" s="21">
        <v>2</v>
      </c>
      <c r="Z61" s="21">
        <v>1</v>
      </c>
      <c r="AA61" s="21">
        <v>1</v>
      </c>
      <c r="AB61" s="21">
        <v>2</v>
      </c>
      <c r="AC61" s="21">
        <v>2</v>
      </c>
      <c r="AD61" s="21">
        <v>2</v>
      </c>
      <c r="AE61" s="21">
        <v>2</v>
      </c>
      <c r="AF61" s="21">
        <v>2</v>
      </c>
      <c r="AG61" s="21">
        <v>1</v>
      </c>
      <c r="AH61" s="21">
        <v>2</v>
      </c>
      <c r="AI61" s="21">
        <v>2</v>
      </c>
      <c r="AJ61" s="21">
        <v>2</v>
      </c>
      <c r="AK61" s="21">
        <v>2</v>
      </c>
      <c r="AL61" s="21">
        <v>2</v>
      </c>
      <c r="AM61" s="47">
        <v>2</v>
      </c>
      <c r="AN61" s="35"/>
      <c r="AO61" s="35"/>
      <c r="AP61" s="35"/>
      <c r="AQ61" s="35"/>
      <c r="AR61" s="35"/>
      <c r="AS61" s="35"/>
      <c r="AT61" s="10"/>
      <c r="AU61" s="47">
        <v>1</v>
      </c>
      <c r="AV61" s="16"/>
      <c r="AW61" s="17"/>
      <c r="AX61" s="17"/>
      <c r="AY61" s="17"/>
      <c r="AZ61" s="17"/>
      <c r="BA61" s="17"/>
      <c r="BB61" s="17"/>
      <c r="BC61" s="17"/>
      <c r="BD61" s="17"/>
      <c r="BE61" s="21"/>
      <c r="BF61" s="21">
        <f>SUM(E61:AU61)</f>
        <v>30</v>
      </c>
    </row>
    <row r="62" spans="1:58" ht="18.75" customHeight="1">
      <c r="A62" s="83"/>
      <c r="B62" s="95" t="s">
        <v>122</v>
      </c>
      <c r="C62" s="149" t="s">
        <v>123</v>
      </c>
      <c r="D62" s="7" t="s">
        <v>8</v>
      </c>
      <c r="E62" s="21">
        <v>7</v>
      </c>
      <c r="F62" s="21">
        <v>6</v>
      </c>
      <c r="G62" s="21">
        <v>7</v>
      </c>
      <c r="H62" s="21">
        <v>7</v>
      </c>
      <c r="I62" s="21">
        <v>7</v>
      </c>
      <c r="J62" s="21">
        <v>6</v>
      </c>
      <c r="K62" s="21">
        <v>6</v>
      </c>
      <c r="L62" s="21">
        <v>6</v>
      </c>
      <c r="M62" s="21">
        <v>6</v>
      </c>
      <c r="N62" s="21">
        <v>6</v>
      </c>
      <c r="O62" s="21">
        <v>6</v>
      </c>
      <c r="P62" s="21">
        <v>6</v>
      </c>
      <c r="Q62" s="21">
        <v>6</v>
      </c>
      <c r="R62" s="21">
        <v>6</v>
      </c>
      <c r="S62" s="21">
        <v>6</v>
      </c>
      <c r="T62" s="21">
        <v>6</v>
      </c>
      <c r="U62" s="19"/>
      <c r="V62" s="20"/>
      <c r="W62" s="20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35"/>
      <c r="AO62" s="35"/>
      <c r="AP62" s="48"/>
      <c r="AQ62" s="35"/>
      <c r="AR62" s="35"/>
      <c r="AS62" s="35"/>
      <c r="AT62" s="10"/>
      <c r="AU62" s="21"/>
      <c r="AV62" s="16"/>
      <c r="AW62" s="17"/>
      <c r="AX62" s="17"/>
      <c r="AY62" s="17"/>
      <c r="AZ62" s="17"/>
      <c r="BA62" s="17"/>
      <c r="BB62" s="17"/>
      <c r="BC62" s="17"/>
      <c r="BD62" s="17"/>
      <c r="BE62" s="21">
        <f>SUM(E62:AU62)</f>
        <v>100</v>
      </c>
      <c r="BF62" s="21"/>
    </row>
    <row r="63" spans="1:58" ht="20.25" customHeight="1">
      <c r="A63" s="83"/>
      <c r="B63" s="96"/>
      <c r="C63" s="150"/>
      <c r="D63" s="8" t="s">
        <v>9</v>
      </c>
      <c r="E63" s="21">
        <v>3</v>
      </c>
      <c r="F63" s="21">
        <v>4</v>
      </c>
      <c r="G63" s="21">
        <v>3</v>
      </c>
      <c r="H63" s="21">
        <v>3</v>
      </c>
      <c r="I63" s="21">
        <v>3</v>
      </c>
      <c r="J63" s="21">
        <v>3</v>
      </c>
      <c r="K63" s="21">
        <v>3</v>
      </c>
      <c r="L63" s="21">
        <v>3</v>
      </c>
      <c r="M63" s="21">
        <v>3</v>
      </c>
      <c r="N63" s="21">
        <v>3</v>
      </c>
      <c r="O63" s="21">
        <v>3</v>
      </c>
      <c r="P63" s="21">
        <v>3</v>
      </c>
      <c r="Q63" s="21">
        <v>4</v>
      </c>
      <c r="R63" s="21">
        <v>3</v>
      </c>
      <c r="S63" s="21">
        <v>3</v>
      </c>
      <c r="T63" s="21">
        <v>3</v>
      </c>
      <c r="U63" s="19"/>
      <c r="V63" s="20"/>
      <c r="W63" s="20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60"/>
      <c r="AN63" s="35"/>
      <c r="AO63" s="35"/>
      <c r="AP63" s="35"/>
      <c r="AQ63" s="35"/>
      <c r="AR63" s="35"/>
      <c r="AS63" s="35"/>
      <c r="AT63" s="10"/>
      <c r="AU63" s="21"/>
      <c r="AV63" s="16"/>
      <c r="AW63" s="17"/>
      <c r="AX63" s="17"/>
      <c r="AY63" s="17"/>
      <c r="AZ63" s="17"/>
      <c r="BA63" s="17"/>
      <c r="BB63" s="17"/>
      <c r="BC63" s="17"/>
      <c r="BD63" s="17"/>
      <c r="BE63" s="21"/>
      <c r="BF63" s="21">
        <f>SUM(E63:AU63)</f>
        <v>50</v>
      </c>
    </row>
    <row r="64" spans="1:58" ht="20.25" customHeight="1">
      <c r="A64" s="83"/>
      <c r="B64" s="26" t="s">
        <v>104</v>
      </c>
      <c r="C64" s="25" t="s">
        <v>78</v>
      </c>
      <c r="D64" s="7" t="s">
        <v>8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9"/>
      <c r="V64" s="20"/>
      <c r="W64" s="20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60"/>
      <c r="AN64" s="35"/>
      <c r="AO64" s="35"/>
      <c r="AP64" s="35"/>
      <c r="AQ64" s="35"/>
      <c r="AR64" s="35">
        <v>36</v>
      </c>
      <c r="AS64" s="35">
        <v>36</v>
      </c>
      <c r="AT64" s="10"/>
      <c r="AU64" s="21"/>
      <c r="AV64" s="16"/>
      <c r="AW64" s="17"/>
      <c r="AX64" s="17"/>
      <c r="AY64" s="17"/>
      <c r="AZ64" s="17"/>
      <c r="BA64" s="17"/>
      <c r="BB64" s="17"/>
      <c r="BC64" s="17"/>
      <c r="BD64" s="17"/>
      <c r="BE64" s="45">
        <v>72</v>
      </c>
      <c r="BF64" s="21"/>
    </row>
    <row r="65" spans="1:58" ht="21.75" customHeight="1">
      <c r="A65" s="83"/>
      <c r="B65" s="26" t="s">
        <v>124</v>
      </c>
      <c r="C65" s="25" t="s">
        <v>115</v>
      </c>
      <c r="D65" s="7" t="s">
        <v>8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9"/>
      <c r="V65" s="20"/>
      <c r="W65" s="20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60"/>
      <c r="AN65" s="35"/>
      <c r="AO65" s="35"/>
      <c r="AP65" s="38"/>
      <c r="AQ65" s="38"/>
      <c r="AR65" s="38"/>
      <c r="AS65" s="38"/>
      <c r="AT65" s="29">
        <v>36</v>
      </c>
      <c r="AU65" s="47"/>
      <c r="AV65" s="16"/>
      <c r="AW65" s="17"/>
      <c r="AX65" s="17"/>
      <c r="AY65" s="17"/>
      <c r="AZ65" s="17"/>
      <c r="BA65" s="17"/>
      <c r="BB65" s="17"/>
      <c r="BC65" s="17"/>
      <c r="BD65" s="17"/>
      <c r="BE65" s="40">
        <f>SUM(AP65:AU65)</f>
        <v>36</v>
      </c>
      <c r="BF65" s="21"/>
    </row>
    <row r="66" spans="1:58" ht="12.75">
      <c r="A66" s="83"/>
      <c r="B66" s="152" t="s">
        <v>21</v>
      </c>
      <c r="C66" s="152"/>
      <c r="D66" s="152"/>
      <c r="E66" s="23">
        <f aca="true" t="shared" si="30" ref="E66:T66">SUM(E22,E10)</f>
        <v>36</v>
      </c>
      <c r="F66" s="23">
        <f t="shared" si="30"/>
        <v>36</v>
      </c>
      <c r="G66" s="23">
        <f t="shared" si="30"/>
        <v>36</v>
      </c>
      <c r="H66" s="23">
        <f t="shared" si="30"/>
        <v>36</v>
      </c>
      <c r="I66" s="23">
        <f t="shared" si="30"/>
        <v>36</v>
      </c>
      <c r="J66" s="23">
        <f t="shared" si="30"/>
        <v>36</v>
      </c>
      <c r="K66" s="23">
        <f t="shared" si="30"/>
        <v>36</v>
      </c>
      <c r="L66" s="23">
        <f t="shared" si="30"/>
        <v>36</v>
      </c>
      <c r="M66" s="23">
        <f t="shared" si="30"/>
        <v>36</v>
      </c>
      <c r="N66" s="23">
        <f t="shared" si="30"/>
        <v>36</v>
      </c>
      <c r="O66" s="23">
        <f t="shared" si="30"/>
        <v>36</v>
      </c>
      <c r="P66" s="23">
        <f t="shared" si="30"/>
        <v>36</v>
      </c>
      <c r="Q66" s="23">
        <f t="shared" si="30"/>
        <v>36</v>
      </c>
      <c r="R66" s="23">
        <f t="shared" si="30"/>
        <v>36</v>
      </c>
      <c r="S66" s="23">
        <f t="shared" si="30"/>
        <v>36</v>
      </c>
      <c r="T66" s="23">
        <f t="shared" si="30"/>
        <v>36</v>
      </c>
      <c r="U66" s="23"/>
      <c r="V66" s="23"/>
      <c r="W66" s="23"/>
      <c r="X66" s="23">
        <f>SUM(X10,X22)</f>
        <v>36</v>
      </c>
      <c r="Y66" s="23">
        <f aca="true" t="shared" si="31" ref="Y66:AU66">SUM(Y10,Y22)</f>
        <v>36</v>
      </c>
      <c r="Z66" s="23">
        <f t="shared" si="31"/>
        <v>36</v>
      </c>
      <c r="AA66" s="23">
        <f t="shared" si="31"/>
        <v>36</v>
      </c>
      <c r="AB66" s="23">
        <f t="shared" si="31"/>
        <v>36</v>
      </c>
      <c r="AC66" s="23">
        <f t="shared" si="31"/>
        <v>36</v>
      </c>
      <c r="AD66" s="23">
        <f t="shared" si="31"/>
        <v>36</v>
      </c>
      <c r="AE66" s="23">
        <f t="shared" si="31"/>
        <v>36</v>
      </c>
      <c r="AF66" s="23">
        <f t="shared" si="31"/>
        <v>36</v>
      </c>
      <c r="AG66" s="23">
        <f t="shared" si="31"/>
        <v>36</v>
      </c>
      <c r="AH66" s="23">
        <f t="shared" si="31"/>
        <v>36</v>
      </c>
      <c r="AI66" s="23">
        <f t="shared" si="31"/>
        <v>36</v>
      </c>
      <c r="AJ66" s="23">
        <f t="shared" si="31"/>
        <v>36</v>
      </c>
      <c r="AK66" s="23">
        <f t="shared" si="31"/>
        <v>36</v>
      </c>
      <c r="AL66" s="23">
        <f t="shared" si="31"/>
        <v>36</v>
      </c>
      <c r="AM66" s="23">
        <f>SUM(AM10,AM22)</f>
        <v>36</v>
      </c>
      <c r="AN66" s="23">
        <f t="shared" si="31"/>
        <v>36</v>
      </c>
      <c r="AO66" s="23">
        <f t="shared" si="31"/>
        <v>36</v>
      </c>
      <c r="AP66" s="23">
        <f t="shared" si="31"/>
        <v>36</v>
      </c>
      <c r="AQ66" s="23">
        <f t="shared" si="31"/>
        <v>36</v>
      </c>
      <c r="AR66" s="23">
        <f t="shared" si="31"/>
        <v>36</v>
      </c>
      <c r="AS66" s="23">
        <f t="shared" si="31"/>
        <v>36</v>
      </c>
      <c r="AT66" s="23">
        <f t="shared" si="31"/>
        <v>36</v>
      </c>
      <c r="AU66" s="23">
        <f t="shared" si="31"/>
        <v>36</v>
      </c>
      <c r="AV66" s="22"/>
      <c r="AW66" s="22"/>
      <c r="AX66" s="22"/>
      <c r="AY66" s="22"/>
      <c r="AZ66" s="22"/>
      <c r="BA66" s="22"/>
      <c r="BB66" s="22"/>
      <c r="BC66" s="22"/>
      <c r="BD66" s="22"/>
      <c r="BE66" s="23">
        <f>SUM(E66:AU66)</f>
        <v>1440</v>
      </c>
      <c r="BF66" s="22"/>
    </row>
    <row r="67" spans="1:58" ht="12.75">
      <c r="A67" s="83"/>
      <c r="B67" s="148" t="s">
        <v>22</v>
      </c>
      <c r="C67" s="148"/>
      <c r="D67" s="148"/>
      <c r="E67" s="23">
        <f aca="true" t="shared" si="32" ref="E67:T67">SUM(E23,E11)</f>
        <v>18</v>
      </c>
      <c r="F67" s="23">
        <f t="shared" si="32"/>
        <v>18</v>
      </c>
      <c r="G67" s="23">
        <f t="shared" si="32"/>
        <v>18</v>
      </c>
      <c r="H67" s="23">
        <f t="shared" si="32"/>
        <v>18</v>
      </c>
      <c r="I67" s="23">
        <f t="shared" si="32"/>
        <v>18</v>
      </c>
      <c r="J67" s="23">
        <f t="shared" si="32"/>
        <v>18</v>
      </c>
      <c r="K67" s="23">
        <f t="shared" si="32"/>
        <v>18</v>
      </c>
      <c r="L67" s="23">
        <f t="shared" si="32"/>
        <v>18</v>
      </c>
      <c r="M67" s="23">
        <f t="shared" si="32"/>
        <v>18</v>
      </c>
      <c r="N67" s="23">
        <f t="shared" si="32"/>
        <v>18</v>
      </c>
      <c r="O67" s="23">
        <f t="shared" si="32"/>
        <v>18</v>
      </c>
      <c r="P67" s="23">
        <f t="shared" si="32"/>
        <v>18</v>
      </c>
      <c r="Q67" s="23">
        <f t="shared" si="32"/>
        <v>18</v>
      </c>
      <c r="R67" s="23">
        <f t="shared" si="32"/>
        <v>18</v>
      </c>
      <c r="S67" s="23">
        <f t="shared" si="32"/>
        <v>18</v>
      </c>
      <c r="T67" s="23">
        <f t="shared" si="32"/>
        <v>18</v>
      </c>
      <c r="U67" s="23"/>
      <c r="V67" s="23"/>
      <c r="W67" s="23"/>
      <c r="X67" s="23">
        <f aca="true" t="shared" si="33" ref="X67:AL67">SUM(X23,X11)</f>
        <v>18</v>
      </c>
      <c r="Y67" s="23">
        <f t="shared" si="33"/>
        <v>18</v>
      </c>
      <c r="Z67" s="23">
        <f t="shared" si="33"/>
        <v>18</v>
      </c>
      <c r="AA67" s="23">
        <f t="shared" si="33"/>
        <v>18</v>
      </c>
      <c r="AB67" s="23">
        <f t="shared" si="33"/>
        <v>18</v>
      </c>
      <c r="AC67" s="23">
        <f t="shared" si="33"/>
        <v>18</v>
      </c>
      <c r="AD67" s="23">
        <f t="shared" si="33"/>
        <v>18</v>
      </c>
      <c r="AE67" s="23">
        <f t="shared" si="33"/>
        <v>18</v>
      </c>
      <c r="AF67" s="23">
        <f t="shared" si="33"/>
        <v>18</v>
      </c>
      <c r="AG67" s="23">
        <f t="shared" si="33"/>
        <v>18</v>
      </c>
      <c r="AH67" s="23">
        <f t="shared" si="33"/>
        <v>18</v>
      </c>
      <c r="AI67" s="23">
        <f t="shared" si="33"/>
        <v>18</v>
      </c>
      <c r="AJ67" s="23">
        <f t="shared" si="33"/>
        <v>18</v>
      </c>
      <c r="AK67" s="23">
        <f t="shared" si="33"/>
        <v>18</v>
      </c>
      <c r="AL67" s="23">
        <f t="shared" si="33"/>
        <v>18</v>
      </c>
      <c r="AM67" s="23">
        <f>SUM(AM23,AM11)</f>
        <v>18</v>
      </c>
      <c r="AN67" s="23">
        <f aca="true" t="shared" si="34" ref="AN67:AS67">SUM(AN23,AN11)</f>
        <v>0</v>
      </c>
      <c r="AO67" s="23">
        <f t="shared" si="34"/>
        <v>0</v>
      </c>
      <c r="AP67" s="23">
        <f t="shared" si="34"/>
        <v>0</v>
      </c>
      <c r="AQ67" s="23">
        <f t="shared" si="34"/>
        <v>0</v>
      </c>
      <c r="AR67" s="23">
        <f t="shared" si="34"/>
        <v>0</v>
      </c>
      <c r="AS67" s="23">
        <f t="shared" si="34"/>
        <v>0</v>
      </c>
      <c r="AT67" s="23">
        <v>0</v>
      </c>
      <c r="AU67" s="23">
        <f>SUM(AU23,AU11)</f>
        <v>18</v>
      </c>
      <c r="AV67" s="22"/>
      <c r="AW67" s="22"/>
      <c r="AX67" s="22"/>
      <c r="AY67" s="22"/>
      <c r="AZ67" s="22"/>
      <c r="BA67" s="22"/>
      <c r="BB67" s="22"/>
      <c r="BC67" s="22"/>
      <c r="BD67" s="22"/>
      <c r="BE67" s="23"/>
      <c r="BF67" s="23">
        <f>SUM(E67:AU67)</f>
        <v>594</v>
      </c>
    </row>
    <row r="68" spans="1:58" ht="12.75">
      <c r="A68" s="123"/>
      <c r="B68" s="148" t="s">
        <v>18</v>
      </c>
      <c r="C68" s="148"/>
      <c r="D68" s="148"/>
      <c r="E68" s="23">
        <f>SUM(E66:E67)</f>
        <v>54</v>
      </c>
      <c r="F68" s="23">
        <f aca="true" t="shared" si="35" ref="F68:AU68">SUM(F66:F67)</f>
        <v>54</v>
      </c>
      <c r="G68" s="23">
        <f t="shared" si="35"/>
        <v>54</v>
      </c>
      <c r="H68" s="23">
        <f t="shared" si="35"/>
        <v>54</v>
      </c>
      <c r="I68" s="23">
        <f t="shared" si="35"/>
        <v>54</v>
      </c>
      <c r="J68" s="23">
        <f t="shared" si="35"/>
        <v>54</v>
      </c>
      <c r="K68" s="23">
        <f t="shared" si="35"/>
        <v>54</v>
      </c>
      <c r="L68" s="23">
        <f t="shared" si="35"/>
        <v>54</v>
      </c>
      <c r="M68" s="23">
        <f t="shared" si="35"/>
        <v>54</v>
      </c>
      <c r="N68" s="23">
        <f t="shared" si="35"/>
        <v>54</v>
      </c>
      <c r="O68" s="23">
        <f t="shared" si="35"/>
        <v>54</v>
      </c>
      <c r="P68" s="23">
        <f t="shared" si="35"/>
        <v>54</v>
      </c>
      <c r="Q68" s="23">
        <f t="shared" si="35"/>
        <v>54</v>
      </c>
      <c r="R68" s="23">
        <f t="shared" si="35"/>
        <v>54</v>
      </c>
      <c r="S68" s="23">
        <f t="shared" si="35"/>
        <v>54</v>
      </c>
      <c r="T68" s="23">
        <f t="shared" si="35"/>
        <v>54</v>
      </c>
      <c r="U68" s="23"/>
      <c r="V68" s="23"/>
      <c r="W68" s="23"/>
      <c r="X68" s="23">
        <f t="shared" si="35"/>
        <v>54</v>
      </c>
      <c r="Y68" s="23">
        <f t="shared" si="35"/>
        <v>54</v>
      </c>
      <c r="Z68" s="23">
        <f t="shared" si="35"/>
        <v>54</v>
      </c>
      <c r="AA68" s="23">
        <f t="shared" si="35"/>
        <v>54</v>
      </c>
      <c r="AB68" s="23">
        <f t="shared" si="35"/>
        <v>54</v>
      </c>
      <c r="AC68" s="23">
        <f t="shared" si="35"/>
        <v>54</v>
      </c>
      <c r="AD68" s="23">
        <f t="shared" si="35"/>
        <v>54</v>
      </c>
      <c r="AE68" s="23">
        <f t="shared" si="35"/>
        <v>54</v>
      </c>
      <c r="AF68" s="23">
        <f t="shared" si="35"/>
        <v>54</v>
      </c>
      <c r="AG68" s="23">
        <f t="shared" si="35"/>
        <v>54</v>
      </c>
      <c r="AH68" s="23">
        <f t="shared" si="35"/>
        <v>54</v>
      </c>
      <c r="AI68" s="23">
        <f t="shared" si="35"/>
        <v>54</v>
      </c>
      <c r="AJ68" s="23">
        <f t="shared" si="35"/>
        <v>54</v>
      </c>
      <c r="AK68" s="23">
        <f t="shared" si="35"/>
        <v>54</v>
      </c>
      <c r="AL68" s="23">
        <f t="shared" si="35"/>
        <v>54</v>
      </c>
      <c r="AM68" s="23">
        <f>SUM(AM66:AM67)</f>
        <v>54</v>
      </c>
      <c r="AN68" s="23">
        <f t="shared" si="35"/>
        <v>36</v>
      </c>
      <c r="AO68" s="23">
        <f t="shared" si="35"/>
        <v>36</v>
      </c>
      <c r="AP68" s="23">
        <f t="shared" si="35"/>
        <v>36</v>
      </c>
      <c r="AQ68" s="23">
        <f t="shared" si="35"/>
        <v>36</v>
      </c>
      <c r="AR68" s="23">
        <f t="shared" si="35"/>
        <v>36</v>
      </c>
      <c r="AS68" s="23">
        <f t="shared" si="35"/>
        <v>36</v>
      </c>
      <c r="AT68" s="23">
        <f t="shared" si="35"/>
        <v>36</v>
      </c>
      <c r="AU68" s="23">
        <f t="shared" si="35"/>
        <v>54</v>
      </c>
      <c r="AV68" s="22"/>
      <c r="AW68" s="22"/>
      <c r="AX68" s="22"/>
      <c r="AY68" s="22"/>
      <c r="AZ68" s="22"/>
      <c r="BA68" s="22"/>
      <c r="BB68" s="22"/>
      <c r="BC68" s="22"/>
      <c r="BD68" s="22"/>
      <c r="BE68" s="151">
        <f>SUM(E68:AV68)</f>
        <v>2034</v>
      </c>
      <c r="BF68" s="151"/>
    </row>
    <row r="70" spans="8:18" ht="12.75">
      <c r="H70" s="4"/>
      <c r="J70" t="s">
        <v>24</v>
      </c>
      <c r="P70" s="9"/>
      <c r="R70" t="s">
        <v>29</v>
      </c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5"/>
      <c r="I72" s="1"/>
      <c r="J72" s="1" t="s">
        <v>25</v>
      </c>
      <c r="K72" s="1"/>
      <c r="L72" s="1"/>
      <c r="M72" s="1"/>
      <c r="N72" s="1"/>
      <c r="O72" s="1"/>
      <c r="P72" s="10"/>
      <c r="Q72" s="1"/>
      <c r="R72" t="s">
        <v>30</v>
      </c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sheetProtection/>
  <mergeCells count="78">
    <mergeCell ref="C58:C59"/>
    <mergeCell ref="B36:B37"/>
    <mergeCell ref="C36:C37"/>
    <mergeCell ref="B20:B21"/>
    <mergeCell ref="C20:C21"/>
    <mergeCell ref="B30:B31"/>
    <mergeCell ref="C30:C31"/>
    <mergeCell ref="C54:C55"/>
    <mergeCell ref="B56:B57"/>
    <mergeCell ref="C56:C57"/>
    <mergeCell ref="BE68:BF68"/>
    <mergeCell ref="B42:B43"/>
    <mergeCell ref="C42:C43"/>
    <mergeCell ref="B44:B45"/>
    <mergeCell ref="C44:C45"/>
    <mergeCell ref="B66:D66"/>
    <mergeCell ref="B67:D67"/>
    <mergeCell ref="C51:C52"/>
    <mergeCell ref="B51:B52"/>
    <mergeCell ref="B60:B61"/>
    <mergeCell ref="B49:B50"/>
    <mergeCell ref="C49:C50"/>
    <mergeCell ref="B40:B41"/>
    <mergeCell ref="C40:C41"/>
    <mergeCell ref="B68:D68"/>
    <mergeCell ref="C60:C61"/>
    <mergeCell ref="B62:B63"/>
    <mergeCell ref="C62:C63"/>
    <mergeCell ref="B54:B55"/>
    <mergeCell ref="B58:B59"/>
    <mergeCell ref="C34:C35"/>
    <mergeCell ref="B47:B48"/>
    <mergeCell ref="C47:C48"/>
    <mergeCell ref="B38:B39"/>
    <mergeCell ref="C38:C39"/>
    <mergeCell ref="C18:C19"/>
    <mergeCell ref="B28:B29"/>
    <mergeCell ref="C28:C29"/>
    <mergeCell ref="B34:B35"/>
    <mergeCell ref="B32:B33"/>
    <mergeCell ref="B22:B23"/>
    <mergeCell ref="C22:C23"/>
    <mergeCell ref="B24:B25"/>
    <mergeCell ref="C24:C25"/>
    <mergeCell ref="A10:A68"/>
    <mergeCell ref="B10:B11"/>
    <mergeCell ref="C10:C11"/>
    <mergeCell ref="B12:B13"/>
    <mergeCell ref="C12:C13"/>
    <mergeCell ref="B14:B15"/>
    <mergeCell ref="B16:B17"/>
    <mergeCell ref="C16:C17"/>
    <mergeCell ref="BE3:BE9"/>
    <mergeCell ref="BF3:BF9"/>
    <mergeCell ref="E6:BD6"/>
    <mergeCell ref="E8:BD8"/>
    <mergeCell ref="N3:Q3"/>
    <mergeCell ref="R3:U3"/>
    <mergeCell ref="V3:Z3"/>
    <mergeCell ref="I3:M3"/>
    <mergeCell ref="C14:C15"/>
    <mergeCell ref="C1:BD1"/>
    <mergeCell ref="AM3:AQ3"/>
    <mergeCell ref="AR3:AU3"/>
    <mergeCell ref="AE3:AH3"/>
    <mergeCell ref="C32:C33"/>
    <mergeCell ref="B18:B19"/>
    <mergeCell ref="B26:B27"/>
    <mergeCell ref="C26:C27"/>
    <mergeCell ref="AI3:AL3"/>
    <mergeCell ref="A3:A9"/>
    <mergeCell ref="B3:B9"/>
    <mergeCell ref="C3:C9"/>
    <mergeCell ref="D3:D9"/>
    <mergeCell ref="E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zoomScale="89" zoomScaleNormal="89" zoomScalePageLayoutView="0" workbookViewId="0" topLeftCell="A1">
      <selection activeCell="C1" sqref="C1:BD1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37.875" style="0" customWidth="1"/>
    <col min="5" max="32" width="4.375" style="0" customWidth="1"/>
    <col min="33" max="33" width="5.75390625" style="0" customWidth="1"/>
    <col min="34" max="56" width="4.375" style="0" customWidth="1"/>
  </cols>
  <sheetData>
    <row r="1" spans="3:56" ht="12.75">
      <c r="C1" s="164" t="s">
        <v>150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</row>
    <row r="3" spans="1:58" ht="12.75">
      <c r="A3" s="76" t="s">
        <v>0</v>
      </c>
      <c r="B3" s="76" t="s">
        <v>1</v>
      </c>
      <c r="C3" s="77" t="s">
        <v>2</v>
      </c>
      <c r="D3" s="78" t="s">
        <v>3</v>
      </c>
      <c r="E3" s="71" t="s">
        <v>53</v>
      </c>
      <c r="F3" s="74"/>
      <c r="G3" s="74"/>
      <c r="H3" s="75"/>
      <c r="I3" s="71" t="s">
        <v>41</v>
      </c>
      <c r="J3" s="74"/>
      <c r="K3" s="74"/>
      <c r="L3" s="74"/>
      <c r="M3" s="75"/>
      <c r="N3" s="71" t="s">
        <v>42</v>
      </c>
      <c r="O3" s="74"/>
      <c r="P3" s="74"/>
      <c r="Q3" s="75"/>
      <c r="R3" s="71" t="s">
        <v>43</v>
      </c>
      <c r="S3" s="72"/>
      <c r="T3" s="72"/>
      <c r="U3" s="73"/>
      <c r="V3" s="71" t="s">
        <v>44</v>
      </c>
      <c r="W3" s="74"/>
      <c r="X3" s="74"/>
      <c r="Y3" s="74"/>
      <c r="Z3" s="75"/>
      <c r="AA3" s="71" t="s">
        <v>45</v>
      </c>
      <c r="AB3" s="72"/>
      <c r="AC3" s="72"/>
      <c r="AD3" s="73"/>
      <c r="AE3" s="71" t="s">
        <v>46</v>
      </c>
      <c r="AF3" s="74"/>
      <c r="AG3" s="74"/>
      <c r="AH3" s="75"/>
      <c r="AI3" s="71" t="s">
        <v>47</v>
      </c>
      <c r="AJ3" s="72"/>
      <c r="AK3" s="72"/>
      <c r="AL3" s="73"/>
      <c r="AM3" s="71" t="s">
        <v>48</v>
      </c>
      <c r="AN3" s="72"/>
      <c r="AO3" s="72"/>
      <c r="AP3" s="72"/>
      <c r="AQ3" s="73"/>
      <c r="AR3" s="71" t="s">
        <v>49</v>
      </c>
      <c r="AS3" s="72"/>
      <c r="AT3" s="72"/>
      <c r="AU3" s="73"/>
      <c r="AV3" s="71" t="s">
        <v>50</v>
      </c>
      <c r="AW3" s="74"/>
      <c r="AX3" s="74"/>
      <c r="AY3" s="74"/>
      <c r="AZ3" s="75"/>
      <c r="BA3" s="71" t="s">
        <v>51</v>
      </c>
      <c r="BB3" s="74"/>
      <c r="BC3" s="74"/>
      <c r="BD3" s="75"/>
      <c r="BE3" s="78" t="s">
        <v>23</v>
      </c>
      <c r="BF3" s="78" t="s">
        <v>39</v>
      </c>
    </row>
    <row r="4" spans="1:58" ht="12.75">
      <c r="A4" s="76"/>
      <c r="B4" s="76"/>
      <c r="C4" s="77"/>
      <c r="D4" s="78"/>
      <c r="E4" s="18">
        <v>1</v>
      </c>
      <c r="F4" s="18">
        <v>8</v>
      </c>
      <c r="G4" s="18">
        <v>15</v>
      </c>
      <c r="H4" s="18">
        <v>22</v>
      </c>
      <c r="I4" s="18">
        <v>29</v>
      </c>
      <c r="J4" s="18">
        <v>6</v>
      </c>
      <c r="K4" s="18">
        <v>13</v>
      </c>
      <c r="L4" s="18">
        <v>20</v>
      </c>
      <c r="M4" s="18">
        <v>27</v>
      </c>
      <c r="N4" s="18">
        <v>3</v>
      </c>
      <c r="O4" s="18">
        <v>10</v>
      </c>
      <c r="P4" s="18">
        <v>17</v>
      </c>
      <c r="Q4" s="18">
        <v>24</v>
      </c>
      <c r="R4" s="18">
        <v>1</v>
      </c>
      <c r="S4" s="18">
        <v>8</v>
      </c>
      <c r="T4" s="18">
        <v>15</v>
      </c>
      <c r="U4" s="18">
        <v>22</v>
      </c>
      <c r="V4" s="18">
        <v>29</v>
      </c>
      <c r="W4" s="18">
        <v>5</v>
      </c>
      <c r="X4" s="21">
        <v>12</v>
      </c>
      <c r="Y4" s="21">
        <v>19</v>
      </c>
      <c r="Z4" s="21">
        <v>26</v>
      </c>
      <c r="AA4" s="18">
        <v>2</v>
      </c>
      <c r="AB4" s="18">
        <v>9</v>
      </c>
      <c r="AC4" s="18">
        <v>16</v>
      </c>
      <c r="AD4" s="18">
        <v>23</v>
      </c>
      <c r="AE4" s="18">
        <v>2</v>
      </c>
      <c r="AF4" s="18">
        <v>9</v>
      </c>
      <c r="AG4" s="18">
        <v>16</v>
      </c>
      <c r="AH4" s="18">
        <v>23</v>
      </c>
      <c r="AI4" s="18">
        <v>30</v>
      </c>
      <c r="AJ4" s="18">
        <v>6</v>
      </c>
      <c r="AK4" s="18">
        <v>13</v>
      </c>
      <c r="AL4" s="18">
        <v>20</v>
      </c>
      <c r="AM4" s="18">
        <v>27</v>
      </c>
      <c r="AN4" s="18">
        <v>4</v>
      </c>
      <c r="AO4" s="18">
        <v>11</v>
      </c>
      <c r="AP4" s="18">
        <v>18</v>
      </c>
      <c r="AQ4" s="18">
        <v>25</v>
      </c>
      <c r="AR4" s="18">
        <v>1</v>
      </c>
      <c r="AS4" s="18">
        <v>8</v>
      </c>
      <c r="AT4" s="18">
        <v>15</v>
      </c>
      <c r="AU4" s="21">
        <v>22</v>
      </c>
      <c r="AV4" s="20">
        <v>29</v>
      </c>
      <c r="AW4" s="20">
        <v>6</v>
      </c>
      <c r="AX4" s="20">
        <v>13</v>
      </c>
      <c r="AY4" s="20">
        <v>20</v>
      </c>
      <c r="AZ4" s="20">
        <v>27</v>
      </c>
      <c r="BA4" s="20">
        <v>3</v>
      </c>
      <c r="BB4" s="20">
        <v>10</v>
      </c>
      <c r="BC4" s="20">
        <v>17</v>
      </c>
      <c r="BD4" s="20">
        <v>24</v>
      </c>
      <c r="BE4" s="78"/>
      <c r="BF4" s="78"/>
    </row>
    <row r="5" spans="1:58" ht="12.75">
      <c r="A5" s="76"/>
      <c r="B5" s="76"/>
      <c r="C5" s="77"/>
      <c r="D5" s="78"/>
      <c r="E5" s="18">
        <v>7</v>
      </c>
      <c r="F5" s="18">
        <v>14</v>
      </c>
      <c r="G5" s="18">
        <v>21</v>
      </c>
      <c r="H5" s="18">
        <v>28</v>
      </c>
      <c r="I5" s="18">
        <v>5</v>
      </c>
      <c r="J5" s="18">
        <v>12</v>
      </c>
      <c r="K5" s="18">
        <v>19</v>
      </c>
      <c r="L5" s="18">
        <v>26</v>
      </c>
      <c r="M5" s="18">
        <v>2</v>
      </c>
      <c r="N5" s="18">
        <v>9</v>
      </c>
      <c r="O5" s="18">
        <v>16</v>
      </c>
      <c r="P5" s="18">
        <v>23</v>
      </c>
      <c r="Q5" s="18">
        <v>30</v>
      </c>
      <c r="R5" s="18">
        <v>7</v>
      </c>
      <c r="S5" s="18">
        <v>14</v>
      </c>
      <c r="T5" s="18">
        <v>21</v>
      </c>
      <c r="U5" s="18">
        <v>28</v>
      </c>
      <c r="V5" s="18">
        <v>4</v>
      </c>
      <c r="W5" s="18">
        <v>11</v>
      </c>
      <c r="X5" s="21">
        <v>18</v>
      </c>
      <c r="Y5" s="21">
        <v>25</v>
      </c>
      <c r="Z5" s="21">
        <v>1</v>
      </c>
      <c r="AA5" s="18">
        <v>8</v>
      </c>
      <c r="AB5" s="18">
        <v>15</v>
      </c>
      <c r="AC5" s="18">
        <v>22</v>
      </c>
      <c r="AD5" s="18">
        <v>1</v>
      </c>
      <c r="AE5" s="18">
        <v>8</v>
      </c>
      <c r="AF5" s="18">
        <v>15</v>
      </c>
      <c r="AG5" s="18">
        <v>22</v>
      </c>
      <c r="AH5" s="18">
        <v>29</v>
      </c>
      <c r="AI5" s="18">
        <v>5</v>
      </c>
      <c r="AJ5" s="18">
        <v>12</v>
      </c>
      <c r="AK5" s="18">
        <v>19</v>
      </c>
      <c r="AL5" s="18">
        <v>26</v>
      </c>
      <c r="AM5" s="18">
        <v>3</v>
      </c>
      <c r="AN5" s="18">
        <v>10</v>
      </c>
      <c r="AO5" s="18">
        <v>17</v>
      </c>
      <c r="AP5" s="18">
        <v>24</v>
      </c>
      <c r="AQ5" s="18">
        <v>31</v>
      </c>
      <c r="AR5" s="18">
        <v>7</v>
      </c>
      <c r="AS5" s="18">
        <v>14</v>
      </c>
      <c r="AT5" s="18">
        <v>21</v>
      </c>
      <c r="AU5" s="21">
        <v>28</v>
      </c>
      <c r="AV5" s="20">
        <v>5</v>
      </c>
      <c r="AW5" s="20">
        <v>12</v>
      </c>
      <c r="AX5" s="20">
        <v>19</v>
      </c>
      <c r="AY5" s="20">
        <v>26</v>
      </c>
      <c r="AZ5" s="20">
        <v>2</v>
      </c>
      <c r="BA5" s="20">
        <v>9</v>
      </c>
      <c r="BB5" s="20">
        <v>16</v>
      </c>
      <c r="BC5" s="20">
        <v>23</v>
      </c>
      <c r="BD5" s="20">
        <v>31</v>
      </c>
      <c r="BE5" s="78"/>
      <c r="BF5" s="78"/>
    </row>
    <row r="6" spans="1:58" ht="12.75">
      <c r="A6" s="76"/>
      <c r="B6" s="76"/>
      <c r="C6" s="77"/>
      <c r="D6" s="78"/>
      <c r="E6" s="79" t="s">
        <v>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8"/>
      <c r="BF6" s="78"/>
    </row>
    <row r="7" spans="1:58" ht="12.75">
      <c r="A7" s="76"/>
      <c r="B7" s="76"/>
      <c r="C7" s="77"/>
      <c r="D7" s="78"/>
      <c r="E7" s="18">
        <v>36</v>
      </c>
      <c r="F7" s="18">
        <v>37</v>
      </c>
      <c r="G7" s="18">
        <v>38</v>
      </c>
      <c r="H7" s="18">
        <v>39</v>
      </c>
      <c r="I7" s="18">
        <v>40</v>
      </c>
      <c r="J7" s="18">
        <v>41</v>
      </c>
      <c r="K7" s="18">
        <v>42</v>
      </c>
      <c r="L7" s="18">
        <v>43</v>
      </c>
      <c r="M7" s="18">
        <v>44</v>
      </c>
      <c r="N7" s="18">
        <v>45</v>
      </c>
      <c r="O7" s="18">
        <v>46</v>
      </c>
      <c r="P7" s="18">
        <v>47</v>
      </c>
      <c r="Q7" s="18">
        <v>48</v>
      </c>
      <c r="R7" s="18">
        <v>49</v>
      </c>
      <c r="S7" s="18">
        <v>50</v>
      </c>
      <c r="T7" s="18">
        <v>51</v>
      </c>
      <c r="U7" s="18">
        <v>52</v>
      </c>
      <c r="V7" s="18">
        <v>1</v>
      </c>
      <c r="W7" s="18">
        <v>2</v>
      </c>
      <c r="X7" s="18">
        <v>3</v>
      </c>
      <c r="Y7" s="18">
        <v>4</v>
      </c>
      <c r="Z7" s="18">
        <v>5</v>
      </c>
      <c r="AA7" s="18">
        <v>6</v>
      </c>
      <c r="AB7" s="18">
        <v>7</v>
      </c>
      <c r="AC7" s="18">
        <v>8</v>
      </c>
      <c r="AD7" s="18">
        <v>9</v>
      </c>
      <c r="AE7" s="18">
        <v>10</v>
      </c>
      <c r="AF7" s="18">
        <v>11</v>
      </c>
      <c r="AG7" s="18">
        <v>12</v>
      </c>
      <c r="AH7" s="18">
        <v>13</v>
      </c>
      <c r="AI7" s="18">
        <v>14</v>
      </c>
      <c r="AJ7" s="18">
        <v>15</v>
      </c>
      <c r="AK7" s="18">
        <v>16</v>
      </c>
      <c r="AL7" s="18">
        <v>17</v>
      </c>
      <c r="AM7" s="18">
        <v>18</v>
      </c>
      <c r="AN7" s="18">
        <v>19</v>
      </c>
      <c r="AO7" s="18">
        <v>20</v>
      </c>
      <c r="AP7" s="18">
        <v>21</v>
      </c>
      <c r="AQ7" s="18">
        <v>22</v>
      </c>
      <c r="AR7" s="18">
        <v>23</v>
      </c>
      <c r="AS7" s="18">
        <v>24</v>
      </c>
      <c r="AT7" s="18">
        <v>25</v>
      </c>
      <c r="AU7" s="18">
        <v>26</v>
      </c>
      <c r="AV7" s="18">
        <v>27</v>
      </c>
      <c r="AW7" s="18">
        <v>28</v>
      </c>
      <c r="AX7" s="18">
        <v>29</v>
      </c>
      <c r="AY7" s="18">
        <v>30</v>
      </c>
      <c r="AZ7" s="18">
        <v>31</v>
      </c>
      <c r="BA7" s="18">
        <v>32</v>
      </c>
      <c r="BB7" s="18">
        <v>33</v>
      </c>
      <c r="BC7" s="18">
        <v>34</v>
      </c>
      <c r="BD7" s="18">
        <v>35</v>
      </c>
      <c r="BE7" s="78"/>
      <c r="BF7" s="78"/>
    </row>
    <row r="8" spans="1:58" ht="12.75">
      <c r="A8" s="76"/>
      <c r="B8" s="76"/>
      <c r="C8" s="77"/>
      <c r="D8" s="78"/>
      <c r="E8" s="80" t="s">
        <v>5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78"/>
      <c r="BF8" s="78"/>
    </row>
    <row r="9" spans="1:58" ht="12.75">
      <c r="A9" s="76"/>
      <c r="B9" s="76"/>
      <c r="C9" s="77"/>
      <c r="D9" s="78"/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  <c r="P9" s="21">
        <v>12</v>
      </c>
      <c r="Q9" s="21">
        <v>13</v>
      </c>
      <c r="R9" s="21">
        <v>14</v>
      </c>
      <c r="S9" s="21">
        <v>15</v>
      </c>
      <c r="T9" s="21">
        <v>16</v>
      </c>
      <c r="U9" s="21">
        <v>17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23</v>
      </c>
      <c r="AB9" s="21">
        <v>24</v>
      </c>
      <c r="AC9" s="21">
        <v>25</v>
      </c>
      <c r="AD9" s="21">
        <v>26</v>
      </c>
      <c r="AE9" s="21">
        <v>27</v>
      </c>
      <c r="AF9" s="21">
        <v>28</v>
      </c>
      <c r="AG9" s="21">
        <v>29</v>
      </c>
      <c r="AH9" s="21">
        <v>30</v>
      </c>
      <c r="AI9" s="21">
        <v>31</v>
      </c>
      <c r="AJ9" s="21">
        <v>32</v>
      </c>
      <c r="AK9" s="21">
        <v>33</v>
      </c>
      <c r="AL9" s="21">
        <v>34</v>
      </c>
      <c r="AM9" s="21">
        <v>35</v>
      </c>
      <c r="AN9" s="21">
        <v>36</v>
      </c>
      <c r="AO9" s="21">
        <v>37</v>
      </c>
      <c r="AP9" s="21">
        <v>38</v>
      </c>
      <c r="AQ9" s="21">
        <v>39</v>
      </c>
      <c r="AR9" s="21">
        <v>40</v>
      </c>
      <c r="AS9" s="21">
        <v>41</v>
      </c>
      <c r="AT9" s="21">
        <v>42</v>
      </c>
      <c r="AU9" s="21">
        <v>43</v>
      </c>
      <c r="AV9" s="21">
        <v>44</v>
      </c>
      <c r="AW9" s="21">
        <v>45</v>
      </c>
      <c r="AX9" s="21">
        <v>46</v>
      </c>
      <c r="AY9" s="21">
        <v>47</v>
      </c>
      <c r="AZ9" s="21">
        <v>48</v>
      </c>
      <c r="BA9" s="21">
        <v>49</v>
      </c>
      <c r="BB9" s="21">
        <v>50</v>
      </c>
      <c r="BC9" s="21">
        <v>51</v>
      </c>
      <c r="BD9" s="21">
        <v>52</v>
      </c>
      <c r="BE9" s="78"/>
      <c r="BF9" s="78"/>
    </row>
    <row r="10" spans="1:58" ht="12.75">
      <c r="A10" s="82" t="s">
        <v>118</v>
      </c>
      <c r="B10" s="125" t="s">
        <v>10</v>
      </c>
      <c r="C10" s="85" t="s">
        <v>93</v>
      </c>
      <c r="D10" s="3" t="s">
        <v>8</v>
      </c>
      <c r="E10" s="23"/>
      <c r="F10" s="62"/>
      <c r="G10" s="62"/>
      <c r="H10" s="62"/>
      <c r="I10" s="23">
        <f>SUM(I12,I14,I16+I18)</f>
        <v>5</v>
      </c>
      <c r="J10" s="23">
        <f aca="true" t="shared" si="0" ref="J10:AB10">SUM(J12,J14,J16+J18)</f>
        <v>6</v>
      </c>
      <c r="K10" s="23">
        <f t="shared" si="0"/>
        <v>8</v>
      </c>
      <c r="L10" s="23">
        <f t="shared" si="0"/>
        <v>7</v>
      </c>
      <c r="M10" s="23">
        <f t="shared" si="0"/>
        <v>8</v>
      </c>
      <c r="N10" s="23">
        <f t="shared" si="0"/>
        <v>6</v>
      </c>
      <c r="O10" s="23">
        <f t="shared" si="0"/>
        <v>6</v>
      </c>
      <c r="P10" s="23">
        <f t="shared" si="0"/>
        <v>0</v>
      </c>
      <c r="Q10" s="23">
        <f t="shared" si="0"/>
        <v>0</v>
      </c>
      <c r="R10" s="23">
        <f t="shared" si="0"/>
        <v>0</v>
      </c>
      <c r="S10" s="23">
        <f t="shared" si="0"/>
        <v>0</v>
      </c>
      <c r="T10" s="23">
        <f t="shared" si="0"/>
        <v>0</v>
      </c>
      <c r="U10" s="23">
        <f t="shared" si="0"/>
        <v>0</v>
      </c>
      <c r="V10" s="23">
        <f t="shared" si="0"/>
        <v>0</v>
      </c>
      <c r="W10" s="23">
        <f t="shared" si="0"/>
        <v>0</v>
      </c>
      <c r="X10" s="23">
        <f t="shared" si="0"/>
        <v>4</v>
      </c>
      <c r="Y10" s="23">
        <f t="shared" si="0"/>
        <v>6</v>
      </c>
      <c r="Z10" s="23">
        <f t="shared" si="0"/>
        <v>4</v>
      </c>
      <c r="AA10" s="23">
        <f t="shared" si="0"/>
        <v>4</v>
      </c>
      <c r="AB10" s="23">
        <f t="shared" si="0"/>
        <v>6</v>
      </c>
      <c r="AC10" s="23"/>
      <c r="AD10" s="63"/>
      <c r="AE10" s="63"/>
      <c r="AF10" s="63"/>
      <c r="AG10" s="63"/>
      <c r="AH10" s="63"/>
      <c r="AI10" s="63"/>
      <c r="AJ10" s="63"/>
      <c r="AK10" s="63"/>
      <c r="AL10" s="11"/>
      <c r="AM10" s="11"/>
      <c r="AN10" s="11"/>
      <c r="AO10" s="11"/>
      <c r="AP10" s="64"/>
      <c r="AQ10" s="64"/>
      <c r="AR10" s="64"/>
      <c r="AS10" s="64"/>
      <c r="AT10" s="64"/>
      <c r="AU10" s="64"/>
      <c r="AV10" s="22"/>
      <c r="AW10" s="22"/>
      <c r="AX10" s="22"/>
      <c r="AY10" s="22"/>
      <c r="AZ10" s="22"/>
      <c r="BA10" s="22"/>
      <c r="BB10" s="22"/>
      <c r="BC10" s="22"/>
      <c r="BD10" s="22"/>
      <c r="BE10" s="23">
        <f>SUM(E10:AT10)</f>
        <v>70</v>
      </c>
      <c r="BF10" s="23"/>
    </row>
    <row r="11" spans="1:58" ht="12.75">
      <c r="A11" s="83"/>
      <c r="B11" s="125"/>
      <c r="C11" s="133"/>
      <c r="D11" s="6" t="s">
        <v>9</v>
      </c>
      <c r="E11" s="23"/>
      <c r="F11" s="62"/>
      <c r="G11" s="62"/>
      <c r="H11" s="62"/>
      <c r="I11" s="23">
        <f>SUM(I13,I15,I17+I19)</f>
        <v>4</v>
      </c>
      <c r="J11" s="23">
        <f aca="true" t="shared" si="1" ref="J11:AB11">SUM(J13,J15,J17+J19)</f>
        <v>4</v>
      </c>
      <c r="K11" s="23">
        <f t="shared" si="1"/>
        <v>3</v>
      </c>
      <c r="L11" s="23">
        <f t="shared" si="1"/>
        <v>3</v>
      </c>
      <c r="M11" s="23">
        <f t="shared" si="1"/>
        <v>4</v>
      </c>
      <c r="N11" s="23">
        <f t="shared" si="1"/>
        <v>5</v>
      </c>
      <c r="O11" s="23">
        <f t="shared" si="1"/>
        <v>3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  <c r="W11" s="23">
        <f t="shared" si="1"/>
        <v>0</v>
      </c>
      <c r="X11" s="23">
        <f t="shared" si="1"/>
        <v>3</v>
      </c>
      <c r="Y11" s="23">
        <f t="shared" si="1"/>
        <v>3</v>
      </c>
      <c r="Z11" s="23">
        <f t="shared" si="1"/>
        <v>3</v>
      </c>
      <c r="AA11" s="23">
        <f t="shared" si="1"/>
        <v>4</v>
      </c>
      <c r="AB11" s="23">
        <f t="shared" si="1"/>
        <v>3</v>
      </c>
      <c r="AC11" s="23"/>
      <c r="AD11" s="63"/>
      <c r="AE11" s="63"/>
      <c r="AF11" s="63"/>
      <c r="AG11" s="63"/>
      <c r="AH11" s="63"/>
      <c r="AI11" s="63"/>
      <c r="AJ11" s="63"/>
      <c r="AK11" s="63"/>
      <c r="AL11" s="11"/>
      <c r="AM11" s="11"/>
      <c r="AN11" s="11"/>
      <c r="AO11" s="11"/>
      <c r="AP11" s="64"/>
      <c r="AQ11" s="64"/>
      <c r="AR11" s="64"/>
      <c r="AS11" s="64"/>
      <c r="AT11" s="64"/>
      <c r="AU11" s="64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3">
        <f>SUM(E11:AT11)</f>
        <v>42</v>
      </c>
    </row>
    <row r="12" spans="1:58" ht="12.75">
      <c r="A12" s="83"/>
      <c r="B12" s="124" t="s">
        <v>61</v>
      </c>
      <c r="C12" s="127" t="s">
        <v>54</v>
      </c>
      <c r="D12" s="2" t="s">
        <v>8</v>
      </c>
      <c r="E12" s="34"/>
      <c r="F12" s="29"/>
      <c r="G12" s="29"/>
      <c r="H12" s="29"/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39">
        <v>2</v>
      </c>
      <c r="O12" s="39">
        <v>2</v>
      </c>
      <c r="P12" s="34"/>
      <c r="Q12" s="34"/>
      <c r="R12" s="34"/>
      <c r="S12" s="29"/>
      <c r="T12" s="29"/>
      <c r="U12" s="19"/>
      <c r="V12" s="20"/>
      <c r="W12" s="20"/>
      <c r="X12" s="39">
        <v>2</v>
      </c>
      <c r="Y12" s="39">
        <v>2</v>
      </c>
      <c r="Z12" s="39">
        <v>2</v>
      </c>
      <c r="AA12" s="39">
        <v>2</v>
      </c>
      <c r="AB12" s="39">
        <v>4</v>
      </c>
      <c r="AC12" s="19"/>
      <c r="AD12" s="35"/>
      <c r="AE12" s="35"/>
      <c r="AF12" s="10"/>
      <c r="AG12" s="10"/>
      <c r="AH12" s="10"/>
      <c r="AI12" s="10"/>
      <c r="AJ12" s="10"/>
      <c r="AK12" s="10"/>
      <c r="AL12" s="13"/>
      <c r="AM12" s="13"/>
      <c r="AN12" s="13"/>
      <c r="AO12" s="13"/>
      <c r="AP12" s="12"/>
      <c r="AQ12" s="12"/>
      <c r="AR12" s="12"/>
      <c r="AS12" s="12"/>
      <c r="AT12" s="12"/>
      <c r="AU12" s="12"/>
      <c r="AV12" s="17"/>
      <c r="AW12" s="17"/>
      <c r="AX12" s="17"/>
      <c r="AY12" s="17"/>
      <c r="AZ12" s="17"/>
      <c r="BA12" s="17"/>
      <c r="BB12" s="17"/>
      <c r="BC12" s="17"/>
      <c r="BD12" s="17"/>
      <c r="BE12" s="21">
        <f>SUM(E12:AE12)</f>
        <v>26</v>
      </c>
      <c r="BF12" s="21"/>
    </row>
    <row r="13" spans="1:58" ht="12.75">
      <c r="A13" s="83"/>
      <c r="B13" s="124"/>
      <c r="C13" s="127"/>
      <c r="D13" s="14" t="s">
        <v>9</v>
      </c>
      <c r="E13" s="34"/>
      <c r="F13" s="29"/>
      <c r="G13" s="29"/>
      <c r="H13" s="29"/>
      <c r="I13" s="39"/>
      <c r="J13" s="39"/>
      <c r="K13" s="39"/>
      <c r="L13" s="39"/>
      <c r="M13" s="39">
        <v>1</v>
      </c>
      <c r="N13" s="39">
        <v>1</v>
      </c>
      <c r="O13" s="39">
        <v>1</v>
      </c>
      <c r="P13" s="34"/>
      <c r="Q13" s="34"/>
      <c r="R13" s="34"/>
      <c r="S13" s="29"/>
      <c r="T13" s="29"/>
      <c r="U13" s="19"/>
      <c r="V13" s="20"/>
      <c r="W13" s="20"/>
      <c r="X13" s="39">
        <v>1</v>
      </c>
      <c r="Y13" s="39">
        <v>1</v>
      </c>
      <c r="Z13" s="39">
        <v>1</v>
      </c>
      <c r="AA13" s="39"/>
      <c r="AB13" s="39">
        <v>1</v>
      </c>
      <c r="AC13" s="19"/>
      <c r="AD13" s="35"/>
      <c r="AE13" s="35"/>
      <c r="AF13" s="10"/>
      <c r="AG13" s="10"/>
      <c r="AH13" s="10"/>
      <c r="AI13" s="10"/>
      <c r="AJ13" s="10"/>
      <c r="AK13" s="10"/>
      <c r="AL13" s="13"/>
      <c r="AM13" s="13"/>
      <c r="AN13" s="13"/>
      <c r="AO13" s="13"/>
      <c r="AP13" s="12"/>
      <c r="AQ13" s="12"/>
      <c r="AR13" s="12"/>
      <c r="AS13" s="12"/>
      <c r="AT13" s="12"/>
      <c r="AU13" s="12"/>
      <c r="AV13" s="17"/>
      <c r="AW13" s="17"/>
      <c r="AX13" s="17"/>
      <c r="AY13" s="17"/>
      <c r="AZ13" s="17"/>
      <c r="BA13" s="17"/>
      <c r="BB13" s="17"/>
      <c r="BC13" s="17"/>
      <c r="BD13" s="17"/>
      <c r="BE13" s="21"/>
      <c r="BF13" s="21">
        <f>SUM(E13:AT13)</f>
        <v>7</v>
      </c>
    </row>
    <row r="14" spans="1:58" ht="12.75">
      <c r="A14" s="83"/>
      <c r="B14" s="124" t="s">
        <v>62</v>
      </c>
      <c r="C14" s="127" t="s">
        <v>52</v>
      </c>
      <c r="D14" s="2" t="s">
        <v>8</v>
      </c>
      <c r="E14" s="34"/>
      <c r="F14" s="29"/>
      <c r="G14" s="29"/>
      <c r="H14" s="29"/>
      <c r="I14" s="39">
        <v>2</v>
      </c>
      <c r="J14" s="39">
        <v>2</v>
      </c>
      <c r="K14" s="39">
        <v>2</v>
      </c>
      <c r="L14" s="39">
        <v>2</v>
      </c>
      <c r="M14" s="39">
        <v>2</v>
      </c>
      <c r="N14" s="39">
        <v>2</v>
      </c>
      <c r="O14" s="39">
        <v>2</v>
      </c>
      <c r="P14" s="34"/>
      <c r="Q14" s="34"/>
      <c r="R14" s="34"/>
      <c r="S14" s="29"/>
      <c r="T14" s="29"/>
      <c r="U14" s="19"/>
      <c r="V14" s="20"/>
      <c r="W14" s="20"/>
      <c r="X14" s="39">
        <v>2</v>
      </c>
      <c r="Y14" s="39">
        <v>4</v>
      </c>
      <c r="Z14" s="39">
        <v>2</v>
      </c>
      <c r="AA14" s="39">
        <v>2</v>
      </c>
      <c r="AB14" s="39">
        <v>2</v>
      </c>
      <c r="AC14" s="19"/>
      <c r="AD14" s="35"/>
      <c r="AE14" s="35"/>
      <c r="AF14" s="10"/>
      <c r="AG14" s="10"/>
      <c r="AH14" s="10"/>
      <c r="AI14" s="10"/>
      <c r="AJ14" s="10"/>
      <c r="AK14" s="10"/>
      <c r="AL14" s="13"/>
      <c r="AM14" s="13"/>
      <c r="AN14" s="13"/>
      <c r="AO14" s="13"/>
      <c r="AP14" s="12"/>
      <c r="AQ14" s="12"/>
      <c r="AR14" s="12"/>
      <c r="AS14" s="12"/>
      <c r="AT14" s="12"/>
      <c r="AU14" s="12"/>
      <c r="AV14" s="17"/>
      <c r="AW14" s="17"/>
      <c r="AX14" s="17"/>
      <c r="AY14" s="17"/>
      <c r="AZ14" s="17"/>
      <c r="BA14" s="17"/>
      <c r="BB14" s="17"/>
      <c r="BC14" s="17"/>
      <c r="BD14" s="17"/>
      <c r="BE14" s="21">
        <f>SUM(E14:AT14)</f>
        <v>26</v>
      </c>
      <c r="BF14" s="21"/>
    </row>
    <row r="15" spans="1:58" ht="12.75">
      <c r="A15" s="83"/>
      <c r="B15" s="124"/>
      <c r="C15" s="127"/>
      <c r="D15" s="14" t="s">
        <v>9</v>
      </c>
      <c r="E15" s="34"/>
      <c r="F15" s="29"/>
      <c r="G15" s="29"/>
      <c r="H15" s="29"/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2</v>
      </c>
      <c r="O15" s="39">
        <v>2</v>
      </c>
      <c r="P15" s="34"/>
      <c r="Q15" s="34"/>
      <c r="R15" s="34"/>
      <c r="S15" s="29"/>
      <c r="T15" s="29"/>
      <c r="U15" s="19"/>
      <c r="V15" s="20"/>
      <c r="W15" s="20"/>
      <c r="X15" s="39">
        <v>2</v>
      </c>
      <c r="Y15" s="39">
        <v>2</v>
      </c>
      <c r="Z15" s="39">
        <v>2</v>
      </c>
      <c r="AA15" s="39">
        <v>4</v>
      </c>
      <c r="AB15" s="39">
        <v>2</v>
      </c>
      <c r="AC15" s="19"/>
      <c r="AD15" s="35"/>
      <c r="AE15" s="35"/>
      <c r="AF15" s="10"/>
      <c r="AG15" s="10"/>
      <c r="AH15" s="10"/>
      <c r="AI15" s="10"/>
      <c r="AJ15" s="10"/>
      <c r="AK15" s="10"/>
      <c r="AL15" s="13"/>
      <c r="AM15" s="13"/>
      <c r="AN15" s="13"/>
      <c r="AO15" s="13"/>
      <c r="AP15" s="12"/>
      <c r="AQ15" s="12"/>
      <c r="AR15" s="12"/>
      <c r="AS15" s="12"/>
      <c r="AT15" s="12"/>
      <c r="AU15" s="12"/>
      <c r="AV15" s="17"/>
      <c r="AW15" s="17"/>
      <c r="AX15" s="17"/>
      <c r="AY15" s="17"/>
      <c r="AZ15" s="17"/>
      <c r="BA15" s="17"/>
      <c r="BB15" s="17"/>
      <c r="BC15" s="17"/>
      <c r="BD15" s="17"/>
      <c r="BE15" s="21"/>
      <c r="BF15" s="21">
        <f>SUM(E15:AT15)</f>
        <v>26</v>
      </c>
    </row>
    <row r="16" spans="1:58" ht="12.75">
      <c r="A16" s="83"/>
      <c r="B16" s="124" t="s">
        <v>79</v>
      </c>
      <c r="C16" s="127" t="s">
        <v>139</v>
      </c>
      <c r="D16" s="2" t="s">
        <v>8</v>
      </c>
      <c r="E16" s="34"/>
      <c r="F16" s="29"/>
      <c r="G16" s="29"/>
      <c r="H16" s="29"/>
      <c r="I16" s="39"/>
      <c r="J16" s="39"/>
      <c r="K16" s="39">
        <v>2</v>
      </c>
      <c r="L16" s="39">
        <v>2</v>
      </c>
      <c r="M16" s="39">
        <v>2</v>
      </c>
      <c r="N16" s="39"/>
      <c r="O16" s="39"/>
      <c r="P16" s="34"/>
      <c r="Q16" s="34"/>
      <c r="R16" s="34"/>
      <c r="S16" s="29"/>
      <c r="T16" s="29"/>
      <c r="U16" s="19"/>
      <c r="V16" s="20"/>
      <c r="W16" s="20"/>
      <c r="X16" s="39"/>
      <c r="Y16" s="39"/>
      <c r="Z16" s="39"/>
      <c r="AA16" s="39"/>
      <c r="AB16" s="39"/>
      <c r="AC16" s="19"/>
      <c r="AD16" s="35"/>
      <c r="AE16" s="35"/>
      <c r="AF16" s="10"/>
      <c r="AG16" s="10"/>
      <c r="AH16" s="10"/>
      <c r="AI16" s="10"/>
      <c r="AJ16" s="10"/>
      <c r="AK16" s="10"/>
      <c r="AL16" s="13"/>
      <c r="AM16" s="13"/>
      <c r="AN16" s="13"/>
      <c r="AO16" s="13"/>
      <c r="AP16" s="12"/>
      <c r="AQ16" s="12"/>
      <c r="AR16" s="12"/>
      <c r="AS16" s="12"/>
      <c r="AT16" s="12"/>
      <c r="AU16" s="12"/>
      <c r="AV16" s="17"/>
      <c r="AW16" s="17"/>
      <c r="AX16" s="17"/>
      <c r="AY16" s="17"/>
      <c r="AZ16" s="17"/>
      <c r="BA16" s="17"/>
      <c r="BB16" s="17"/>
      <c r="BC16" s="17"/>
      <c r="BD16" s="17"/>
      <c r="BE16" s="21">
        <f>SUM(E16:AT16)</f>
        <v>6</v>
      </c>
      <c r="BF16" s="21"/>
    </row>
    <row r="17" spans="1:58" ht="12.75">
      <c r="A17" s="83"/>
      <c r="B17" s="124"/>
      <c r="C17" s="127"/>
      <c r="D17" s="14" t="s">
        <v>9</v>
      </c>
      <c r="E17" s="34"/>
      <c r="F17" s="29"/>
      <c r="G17" s="29"/>
      <c r="H17" s="29"/>
      <c r="I17" s="21">
        <v>1</v>
      </c>
      <c r="J17" s="21">
        <v>1</v>
      </c>
      <c r="K17" s="21"/>
      <c r="L17" s="21"/>
      <c r="M17" s="21"/>
      <c r="N17" s="39">
        <v>1</v>
      </c>
      <c r="O17" s="39"/>
      <c r="P17" s="34"/>
      <c r="Q17" s="34"/>
      <c r="R17" s="34"/>
      <c r="S17" s="29"/>
      <c r="T17" s="29"/>
      <c r="U17" s="19"/>
      <c r="V17" s="20"/>
      <c r="W17" s="20"/>
      <c r="X17" s="21"/>
      <c r="Y17" s="21"/>
      <c r="Z17" s="21"/>
      <c r="AA17" s="21"/>
      <c r="AB17" s="21"/>
      <c r="AC17" s="19"/>
      <c r="AD17" s="35"/>
      <c r="AE17" s="35"/>
      <c r="AF17" s="10"/>
      <c r="AG17" s="10"/>
      <c r="AH17" s="10"/>
      <c r="AI17" s="10"/>
      <c r="AJ17" s="10"/>
      <c r="AK17" s="10"/>
      <c r="AL17" s="13"/>
      <c r="AM17" s="13"/>
      <c r="AN17" s="13"/>
      <c r="AO17" s="13"/>
      <c r="AP17" s="12"/>
      <c r="AQ17" s="12"/>
      <c r="AR17" s="12"/>
      <c r="AS17" s="12"/>
      <c r="AT17" s="12"/>
      <c r="AU17" s="12"/>
      <c r="AV17" s="17"/>
      <c r="AW17" s="17"/>
      <c r="AX17" s="17"/>
      <c r="AY17" s="17"/>
      <c r="AZ17" s="17"/>
      <c r="BA17" s="17"/>
      <c r="BB17" s="17"/>
      <c r="BC17" s="17"/>
      <c r="BD17" s="17"/>
      <c r="BE17" s="21"/>
      <c r="BF17" s="21">
        <f>SUM(E17:AT17)</f>
        <v>3</v>
      </c>
    </row>
    <row r="18" spans="1:58" ht="15" customHeight="1">
      <c r="A18" s="83"/>
      <c r="B18" s="138" t="s">
        <v>135</v>
      </c>
      <c r="C18" s="139" t="s">
        <v>145</v>
      </c>
      <c r="D18" s="2" t="s">
        <v>8</v>
      </c>
      <c r="E18" s="34"/>
      <c r="F18" s="29"/>
      <c r="G18" s="29"/>
      <c r="H18" s="29"/>
      <c r="I18" s="21">
        <v>1</v>
      </c>
      <c r="J18" s="21">
        <v>2</v>
      </c>
      <c r="K18" s="21">
        <v>2</v>
      </c>
      <c r="L18" s="21">
        <v>1</v>
      </c>
      <c r="M18" s="21">
        <v>2</v>
      </c>
      <c r="N18" s="39">
        <v>2</v>
      </c>
      <c r="O18" s="39">
        <v>2</v>
      </c>
      <c r="P18" s="34"/>
      <c r="Q18" s="34"/>
      <c r="R18" s="34"/>
      <c r="S18" s="29"/>
      <c r="T18" s="29"/>
      <c r="U18" s="19"/>
      <c r="V18" s="20"/>
      <c r="W18" s="20"/>
      <c r="X18" s="21"/>
      <c r="Y18" s="21"/>
      <c r="Z18" s="21"/>
      <c r="AA18" s="21"/>
      <c r="AB18" s="21"/>
      <c r="AC18" s="19"/>
      <c r="AD18" s="35"/>
      <c r="AE18" s="35"/>
      <c r="AF18" s="10"/>
      <c r="AG18" s="10"/>
      <c r="AH18" s="10"/>
      <c r="AI18" s="10"/>
      <c r="AJ18" s="10"/>
      <c r="AK18" s="10"/>
      <c r="AL18" s="13"/>
      <c r="AM18" s="13"/>
      <c r="AN18" s="13"/>
      <c r="AO18" s="13"/>
      <c r="AP18" s="12"/>
      <c r="AQ18" s="12"/>
      <c r="AR18" s="12"/>
      <c r="AS18" s="12"/>
      <c r="AT18" s="12"/>
      <c r="AU18" s="12"/>
      <c r="AV18" s="17"/>
      <c r="AW18" s="17"/>
      <c r="AX18" s="17"/>
      <c r="AY18" s="17"/>
      <c r="AZ18" s="17"/>
      <c r="BA18" s="17"/>
      <c r="BB18" s="17"/>
      <c r="BC18" s="17"/>
      <c r="BD18" s="17"/>
      <c r="BE18" s="21"/>
      <c r="BF18" s="21"/>
    </row>
    <row r="19" spans="1:58" ht="15" customHeight="1">
      <c r="A19" s="83"/>
      <c r="B19" s="138"/>
      <c r="C19" s="140"/>
      <c r="D19" s="14" t="s">
        <v>9</v>
      </c>
      <c r="E19" s="34"/>
      <c r="F19" s="29"/>
      <c r="G19" s="29"/>
      <c r="H19" s="29"/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39">
        <v>1</v>
      </c>
      <c r="O19" s="39"/>
      <c r="P19" s="34"/>
      <c r="Q19" s="34"/>
      <c r="R19" s="34"/>
      <c r="S19" s="29"/>
      <c r="T19" s="29"/>
      <c r="U19" s="19"/>
      <c r="V19" s="20"/>
      <c r="W19" s="20"/>
      <c r="X19" s="21"/>
      <c r="Y19" s="21"/>
      <c r="Z19" s="21"/>
      <c r="AA19" s="21"/>
      <c r="AB19" s="21"/>
      <c r="AC19" s="19"/>
      <c r="AD19" s="35"/>
      <c r="AE19" s="35"/>
      <c r="AF19" s="10"/>
      <c r="AG19" s="10"/>
      <c r="AH19" s="10"/>
      <c r="AI19" s="10"/>
      <c r="AJ19" s="10"/>
      <c r="AK19" s="10"/>
      <c r="AL19" s="13"/>
      <c r="AM19" s="13"/>
      <c r="AN19" s="13"/>
      <c r="AO19" s="13"/>
      <c r="AP19" s="12"/>
      <c r="AQ19" s="12"/>
      <c r="AR19" s="12"/>
      <c r="AS19" s="12"/>
      <c r="AT19" s="12"/>
      <c r="AU19" s="12"/>
      <c r="AV19" s="17"/>
      <c r="AW19" s="17"/>
      <c r="AX19" s="17"/>
      <c r="AY19" s="17"/>
      <c r="AZ19" s="17"/>
      <c r="BA19" s="17"/>
      <c r="BB19" s="17"/>
      <c r="BC19" s="17"/>
      <c r="BD19" s="17"/>
      <c r="BE19" s="21"/>
      <c r="BF19" s="21"/>
    </row>
    <row r="20" spans="1:58" ht="12.75">
      <c r="A20" s="83"/>
      <c r="B20" s="158" t="s">
        <v>14</v>
      </c>
      <c r="C20" s="144" t="s">
        <v>15</v>
      </c>
      <c r="D20" s="24" t="s">
        <v>8</v>
      </c>
      <c r="E20" s="23"/>
      <c r="F20" s="62"/>
      <c r="G20" s="62"/>
      <c r="H20" s="62"/>
      <c r="I20" s="23">
        <f aca="true" t="shared" si="2" ref="I20:O21">SUM(I22,I32)</f>
        <v>31</v>
      </c>
      <c r="J20" s="23">
        <f t="shared" si="2"/>
        <v>30</v>
      </c>
      <c r="K20" s="23">
        <f t="shared" si="2"/>
        <v>28</v>
      </c>
      <c r="L20" s="23">
        <f t="shared" si="2"/>
        <v>29</v>
      </c>
      <c r="M20" s="23">
        <f t="shared" si="2"/>
        <v>28</v>
      </c>
      <c r="N20" s="23">
        <f t="shared" si="2"/>
        <v>30</v>
      </c>
      <c r="O20" s="23">
        <f t="shared" si="2"/>
        <v>30</v>
      </c>
      <c r="P20" s="23"/>
      <c r="Q20" s="23"/>
      <c r="R20" s="23"/>
      <c r="S20" s="62"/>
      <c r="T20" s="62"/>
      <c r="U20" s="23"/>
      <c r="V20" s="23"/>
      <c r="W20" s="23"/>
      <c r="X20" s="23">
        <f aca="true" t="shared" si="3" ref="X20:AB21">SUM(X22,X32)</f>
        <v>32</v>
      </c>
      <c r="Y20" s="23">
        <f t="shared" si="3"/>
        <v>30</v>
      </c>
      <c r="Z20" s="23">
        <f t="shared" si="3"/>
        <v>32</v>
      </c>
      <c r="AA20" s="23">
        <f t="shared" si="3"/>
        <v>32</v>
      </c>
      <c r="AB20" s="23">
        <f t="shared" si="3"/>
        <v>30</v>
      </c>
      <c r="AC20" s="23"/>
      <c r="AD20" s="63"/>
      <c r="AE20" s="63"/>
      <c r="AF20" s="63"/>
      <c r="AG20" s="63"/>
      <c r="AH20" s="63"/>
      <c r="AI20" s="63"/>
      <c r="AJ20" s="63"/>
      <c r="AK20" s="63"/>
      <c r="AL20" s="11"/>
      <c r="AM20" s="11"/>
      <c r="AN20" s="11"/>
      <c r="AO20" s="11"/>
      <c r="AP20" s="64"/>
      <c r="AQ20" s="64"/>
      <c r="AR20" s="64"/>
      <c r="AS20" s="64"/>
      <c r="AT20" s="64"/>
      <c r="AU20" s="64"/>
      <c r="AV20" s="22"/>
      <c r="AW20" s="22"/>
      <c r="AX20" s="22"/>
      <c r="AY20" s="22"/>
      <c r="AZ20" s="22"/>
      <c r="BA20" s="22"/>
      <c r="BB20" s="22"/>
      <c r="BC20" s="22"/>
      <c r="BD20" s="22"/>
      <c r="BE20" s="23">
        <f>SUM(BE22,BE32)</f>
        <v>1118</v>
      </c>
      <c r="BF20" s="23"/>
    </row>
    <row r="21" spans="1:58" ht="12.75">
      <c r="A21" s="83"/>
      <c r="B21" s="159"/>
      <c r="C21" s="145"/>
      <c r="D21" s="24" t="s">
        <v>9</v>
      </c>
      <c r="E21" s="23"/>
      <c r="F21" s="62"/>
      <c r="G21" s="62"/>
      <c r="H21" s="62"/>
      <c r="I21" s="23">
        <f t="shared" si="2"/>
        <v>14</v>
      </c>
      <c r="J21" s="23">
        <f t="shared" si="2"/>
        <v>14</v>
      </c>
      <c r="K21" s="23">
        <f t="shared" si="2"/>
        <v>15</v>
      </c>
      <c r="L21" s="23">
        <f t="shared" si="2"/>
        <v>15</v>
      </c>
      <c r="M21" s="23">
        <f t="shared" si="2"/>
        <v>14</v>
      </c>
      <c r="N21" s="23">
        <f t="shared" si="2"/>
        <v>13</v>
      </c>
      <c r="O21" s="23">
        <f t="shared" si="2"/>
        <v>15</v>
      </c>
      <c r="P21" s="23"/>
      <c r="Q21" s="23"/>
      <c r="R21" s="23"/>
      <c r="S21" s="62"/>
      <c r="T21" s="62"/>
      <c r="U21" s="23"/>
      <c r="V21" s="23"/>
      <c r="W21" s="23"/>
      <c r="X21" s="23">
        <f t="shared" si="3"/>
        <v>15</v>
      </c>
      <c r="Y21" s="23">
        <f t="shared" si="3"/>
        <v>15</v>
      </c>
      <c r="Z21" s="23">
        <f t="shared" si="3"/>
        <v>15</v>
      </c>
      <c r="AA21" s="23">
        <f t="shared" si="3"/>
        <v>14</v>
      </c>
      <c r="AB21" s="23">
        <f t="shared" si="3"/>
        <v>15</v>
      </c>
      <c r="AC21" s="23"/>
      <c r="AD21" s="63"/>
      <c r="AE21" s="63"/>
      <c r="AF21" s="63"/>
      <c r="AG21" s="63"/>
      <c r="AH21" s="63"/>
      <c r="AI21" s="63"/>
      <c r="AJ21" s="63"/>
      <c r="AK21" s="63"/>
      <c r="AL21" s="11"/>
      <c r="AM21" s="11"/>
      <c r="AN21" s="11"/>
      <c r="AO21" s="11"/>
      <c r="AP21" s="64"/>
      <c r="AQ21" s="64"/>
      <c r="AR21" s="64"/>
      <c r="AS21" s="64"/>
      <c r="AT21" s="64"/>
      <c r="AU21" s="64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3">
        <f>SUM(BF23,BF33)</f>
        <v>174</v>
      </c>
    </row>
    <row r="22" spans="1:58" ht="12.75">
      <c r="A22" s="83"/>
      <c r="B22" s="158" t="s">
        <v>12</v>
      </c>
      <c r="C22" s="155" t="s">
        <v>13</v>
      </c>
      <c r="D22" s="24" t="s">
        <v>8</v>
      </c>
      <c r="E22" s="23"/>
      <c r="F22" s="62"/>
      <c r="G22" s="62"/>
      <c r="H22" s="62"/>
      <c r="I22" s="23">
        <f aca="true" t="shared" si="4" ref="I22:O23">SUM(I24,I26,I28)</f>
        <v>7</v>
      </c>
      <c r="J22" s="23">
        <f t="shared" si="4"/>
        <v>7</v>
      </c>
      <c r="K22" s="23">
        <f t="shared" si="4"/>
        <v>6</v>
      </c>
      <c r="L22" s="23">
        <f t="shared" si="4"/>
        <v>7</v>
      </c>
      <c r="M22" s="23">
        <f t="shared" si="4"/>
        <v>7</v>
      </c>
      <c r="N22" s="23">
        <f t="shared" si="4"/>
        <v>7</v>
      </c>
      <c r="O22" s="23">
        <f t="shared" si="4"/>
        <v>7</v>
      </c>
      <c r="P22" s="23"/>
      <c r="Q22" s="23"/>
      <c r="R22" s="23"/>
      <c r="S22" s="62"/>
      <c r="T22" s="62"/>
      <c r="U22" s="23"/>
      <c r="V22" s="23"/>
      <c r="W22" s="23"/>
      <c r="X22" s="23">
        <f aca="true" t="shared" si="5" ref="X22:AB23">SUM(X24,X26,X28,X30)</f>
        <v>15</v>
      </c>
      <c r="Y22" s="23">
        <f t="shared" si="5"/>
        <v>15</v>
      </c>
      <c r="Z22" s="23">
        <f t="shared" si="5"/>
        <v>16</v>
      </c>
      <c r="AA22" s="23">
        <f t="shared" si="5"/>
        <v>15</v>
      </c>
      <c r="AB22" s="23">
        <f t="shared" si="5"/>
        <v>15</v>
      </c>
      <c r="AC22" s="23"/>
      <c r="AD22" s="63"/>
      <c r="AE22" s="63"/>
      <c r="AF22" s="63"/>
      <c r="AG22" s="63"/>
      <c r="AH22" s="63"/>
      <c r="AI22" s="63"/>
      <c r="AJ22" s="63"/>
      <c r="AK22" s="63"/>
      <c r="AL22" s="11"/>
      <c r="AM22" s="11"/>
      <c r="AN22" s="11"/>
      <c r="AO22" s="11"/>
      <c r="AP22" s="64"/>
      <c r="AQ22" s="64"/>
      <c r="AR22" s="64"/>
      <c r="AS22" s="64"/>
      <c r="AT22" s="64"/>
      <c r="AU22" s="64"/>
      <c r="AV22" s="22"/>
      <c r="AW22" s="22"/>
      <c r="AX22" s="22"/>
      <c r="AY22" s="22"/>
      <c r="AZ22" s="22"/>
      <c r="BA22" s="22"/>
      <c r="BB22" s="22"/>
      <c r="BC22" s="22"/>
      <c r="BD22" s="22"/>
      <c r="BE22" s="23">
        <f>SUM(E22:AT22)</f>
        <v>124</v>
      </c>
      <c r="BF22" s="23"/>
    </row>
    <row r="23" spans="1:58" ht="12.75">
      <c r="A23" s="83"/>
      <c r="B23" s="159"/>
      <c r="C23" s="156"/>
      <c r="D23" s="24" t="s">
        <v>9</v>
      </c>
      <c r="E23" s="23"/>
      <c r="F23" s="62"/>
      <c r="G23" s="62"/>
      <c r="H23" s="62"/>
      <c r="I23" s="23">
        <f t="shared" si="4"/>
        <v>3</v>
      </c>
      <c r="J23" s="23">
        <f t="shared" si="4"/>
        <v>3</v>
      </c>
      <c r="K23" s="23">
        <f t="shared" si="4"/>
        <v>3</v>
      </c>
      <c r="L23" s="23">
        <f t="shared" si="4"/>
        <v>3</v>
      </c>
      <c r="M23" s="23">
        <f t="shared" si="4"/>
        <v>4</v>
      </c>
      <c r="N23" s="23">
        <f t="shared" si="4"/>
        <v>4</v>
      </c>
      <c r="O23" s="23">
        <f t="shared" si="4"/>
        <v>4</v>
      </c>
      <c r="P23" s="23"/>
      <c r="Q23" s="23"/>
      <c r="R23" s="23"/>
      <c r="S23" s="62"/>
      <c r="T23" s="62"/>
      <c r="U23" s="23"/>
      <c r="V23" s="23"/>
      <c r="W23" s="23"/>
      <c r="X23" s="23">
        <f t="shared" si="5"/>
        <v>8</v>
      </c>
      <c r="Y23" s="23">
        <f t="shared" si="5"/>
        <v>8</v>
      </c>
      <c r="Z23" s="23">
        <f t="shared" si="5"/>
        <v>8</v>
      </c>
      <c r="AA23" s="23">
        <f t="shared" si="5"/>
        <v>7</v>
      </c>
      <c r="AB23" s="23">
        <f t="shared" si="5"/>
        <v>7</v>
      </c>
      <c r="AC23" s="23"/>
      <c r="AD23" s="63"/>
      <c r="AE23" s="63"/>
      <c r="AF23" s="63"/>
      <c r="AG23" s="63"/>
      <c r="AH23" s="63"/>
      <c r="AI23" s="63"/>
      <c r="AJ23" s="63"/>
      <c r="AK23" s="63"/>
      <c r="AL23" s="11"/>
      <c r="AM23" s="11"/>
      <c r="AN23" s="11"/>
      <c r="AO23" s="11"/>
      <c r="AP23" s="64"/>
      <c r="AQ23" s="64"/>
      <c r="AR23" s="64"/>
      <c r="AS23" s="64"/>
      <c r="AT23" s="64"/>
      <c r="AU23" s="64"/>
      <c r="AV23" s="22"/>
      <c r="AW23" s="22"/>
      <c r="AX23" s="22"/>
      <c r="AY23" s="22"/>
      <c r="AZ23" s="22"/>
      <c r="BA23" s="22"/>
      <c r="BB23" s="22"/>
      <c r="BC23" s="22"/>
      <c r="BD23" s="22"/>
      <c r="BE23" s="23"/>
      <c r="BF23" s="23">
        <f>SUM(E23:AT23)</f>
        <v>62</v>
      </c>
    </row>
    <row r="24" spans="1:58" ht="12.75">
      <c r="A24" s="83"/>
      <c r="B24" s="124" t="s">
        <v>130</v>
      </c>
      <c r="C24" s="127" t="s">
        <v>126</v>
      </c>
      <c r="D24" s="15" t="s">
        <v>8</v>
      </c>
      <c r="E24" s="34"/>
      <c r="F24" s="29"/>
      <c r="G24" s="29"/>
      <c r="H24" s="29"/>
      <c r="I24" s="21">
        <v>7</v>
      </c>
      <c r="J24" s="21">
        <v>7</v>
      </c>
      <c r="K24" s="21">
        <v>6</v>
      </c>
      <c r="L24" s="21">
        <v>7</v>
      </c>
      <c r="M24" s="21">
        <v>7</v>
      </c>
      <c r="N24" s="21">
        <v>7</v>
      </c>
      <c r="O24" s="21">
        <v>7</v>
      </c>
      <c r="P24" s="34"/>
      <c r="Q24" s="34"/>
      <c r="R24" s="34"/>
      <c r="S24" s="29"/>
      <c r="T24" s="29"/>
      <c r="U24" s="19"/>
      <c r="V24" s="20"/>
      <c r="W24" s="20"/>
      <c r="X24" s="21"/>
      <c r="Y24" s="21"/>
      <c r="Z24" s="21"/>
      <c r="AA24" s="21"/>
      <c r="AB24" s="21"/>
      <c r="AC24" s="19"/>
      <c r="AD24" s="35"/>
      <c r="AE24" s="35"/>
      <c r="AF24" s="10"/>
      <c r="AG24" s="10"/>
      <c r="AH24" s="10"/>
      <c r="AI24" s="10"/>
      <c r="AJ24" s="10"/>
      <c r="AK24" s="10"/>
      <c r="AL24" s="13"/>
      <c r="AM24" s="13"/>
      <c r="AN24" s="13"/>
      <c r="AO24" s="13"/>
      <c r="AP24" s="12"/>
      <c r="AQ24" s="12"/>
      <c r="AR24" s="12"/>
      <c r="AS24" s="12"/>
      <c r="AT24" s="12"/>
      <c r="AU24" s="12"/>
      <c r="AV24" s="17"/>
      <c r="AW24" s="17"/>
      <c r="AX24" s="17"/>
      <c r="AY24" s="17"/>
      <c r="AZ24" s="17"/>
      <c r="BA24" s="17"/>
      <c r="BB24" s="17"/>
      <c r="BC24" s="17"/>
      <c r="BD24" s="17"/>
      <c r="BE24" s="21">
        <f>SUM(E24:AT24)</f>
        <v>48</v>
      </c>
      <c r="BF24" s="21"/>
    </row>
    <row r="25" spans="1:58" ht="12.75">
      <c r="A25" s="83"/>
      <c r="B25" s="124"/>
      <c r="C25" s="127"/>
      <c r="D25" s="14" t="s">
        <v>9</v>
      </c>
      <c r="E25" s="34"/>
      <c r="F25" s="29"/>
      <c r="G25" s="29"/>
      <c r="H25" s="29"/>
      <c r="I25" s="21">
        <v>3</v>
      </c>
      <c r="J25" s="21">
        <v>3</v>
      </c>
      <c r="K25" s="21">
        <v>3</v>
      </c>
      <c r="L25" s="21">
        <v>3</v>
      </c>
      <c r="M25" s="39">
        <v>4</v>
      </c>
      <c r="N25" s="39">
        <v>4</v>
      </c>
      <c r="O25" s="39">
        <v>4</v>
      </c>
      <c r="P25" s="34"/>
      <c r="Q25" s="34"/>
      <c r="R25" s="34"/>
      <c r="S25" s="29"/>
      <c r="T25" s="29"/>
      <c r="U25" s="19"/>
      <c r="V25" s="20"/>
      <c r="W25" s="20"/>
      <c r="X25" s="21"/>
      <c r="Y25" s="21"/>
      <c r="Z25" s="21"/>
      <c r="AA25" s="21"/>
      <c r="AB25" s="21"/>
      <c r="AC25" s="19"/>
      <c r="AD25" s="35"/>
      <c r="AE25" s="35"/>
      <c r="AF25" s="10"/>
      <c r="AG25" s="10"/>
      <c r="AH25" s="10"/>
      <c r="AI25" s="10"/>
      <c r="AJ25" s="10"/>
      <c r="AK25" s="10"/>
      <c r="AL25" s="13"/>
      <c r="AM25" s="13"/>
      <c r="AN25" s="13"/>
      <c r="AO25" s="13"/>
      <c r="AP25" s="12"/>
      <c r="AQ25" s="12"/>
      <c r="AR25" s="12"/>
      <c r="AS25" s="12"/>
      <c r="AT25" s="12"/>
      <c r="AU25" s="12"/>
      <c r="AV25" s="17"/>
      <c r="AW25" s="17"/>
      <c r="AX25" s="17"/>
      <c r="AY25" s="17"/>
      <c r="AZ25" s="17"/>
      <c r="BA25" s="17"/>
      <c r="BB25" s="17"/>
      <c r="BC25" s="17"/>
      <c r="BD25" s="17"/>
      <c r="BE25" s="21"/>
      <c r="BF25" s="21">
        <f>SUM(E25:AT25)</f>
        <v>24</v>
      </c>
    </row>
    <row r="26" spans="1:58" ht="12.75">
      <c r="A26" s="83"/>
      <c r="B26" s="124" t="s">
        <v>140</v>
      </c>
      <c r="C26" s="127" t="s">
        <v>141</v>
      </c>
      <c r="D26" s="2" t="s">
        <v>8</v>
      </c>
      <c r="E26" s="34"/>
      <c r="F26" s="29"/>
      <c r="G26" s="29"/>
      <c r="H26" s="29"/>
      <c r="I26" s="21"/>
      <c r="J26" s="21"/>
      <c r="K26" s="21"/>
      <c r="L26" s="21"/>
      <c r="M26" s="21"/>
      <c r="N26" s="39"/>
      <c r="O26" s="39"/>
      <c r="P26" s="34"/>
      <c r="Q26" s="34"/>
      <c r="R26" s="34"/>
      <c r="S26" s="29"/>
      <c r="T26" s="29"/>
      <c r="U26" s="19"/>
      <c r="V26" s="20"/>
      <c r="W26" s="20"/>
      <c r="X26" s="21">
        <v>8</v>
      </c>
      <c r="Y26" s="21">
        <v>8</v>
      </c>
      <c r="Z26" s="21">
        <v>8</v>
      </c>
      <c r="AA26" s="21">
        <v>8</v>
      </c>
      <c r="AB26" s="21">
        <v>8</v>
      </c>
      <c r="AC26" s="19"/>
      <c r="AD26" s="35"/>
      <c r="AE26" s="35"/>
      <c r="AF26" s="10"/>
      <c r="AG26" s="10"/>
      <c r="AH26" s="10"/>
      <c r="AI26" s="10"/>
      <c r="AJ26" s="10"/>
      <c r="AK26" s="10"/>
      <c r="AL26" s="13"/>
      <c r="AM26" s="13"/>
      <c r="AN26" s="13"/>
      <c r="AO26" s="13"/>
      <c r="AP26" s="12"/>
      <c r="AQ26" s="12"/>
      <c r="AR26" s="12"/>
      <c r="AS26" s="12"/>
      <c r="AT26" s="12"/>
      <c r="AU26" s="12"/>
      <c r="AV26" s="17"/>
      <c r="AW26" s="17"/>
      <c r="AX26" s="17"/>
      <c r="AY26" s="17"/>
      <c r="AZ26" s="17"/>
      <c r="BA26" s="17"/>
      <c r="BB26" s="17"/>
      <c r="BC26" s="17"/>
      <c r="BD26" s="17"/>
      <c r="BE26" s="21">
        <f>SUM(E26:AT26)</f>
        <v>40</v>
      </c>
      <c r="BF26" s="21"/>
    </row>
    <row r="27" spans="1:58" ht="12.75">
      <c r="A27" s="83"/>
      <c r="B27" s="124"/>
      <c r="C27" s="127"/>
      <c r="D27" s="14" t="s">
        <v>9</v>
      </c>
      <c r="E27" s="34"/>
      <c r="F27" s="29"/>
      <c r="G27" s="29"/>
      <c r="H27" s="29"/>
      <c r="I27" s="21"/>
      <c r="J27" s="21"/>
      <c r="K27" s="21"/>
      <c r="L27" s="21"/>
      <c r="M27" s="21"/>
      <c r="N27" s="21"/>
      <c r="O27" s="21"/>
      <c r="P27" s="34"/>
      <c r="Q27" s="34"/>
      <c r="R27" s="34"/>
      <c r="S27" s="29"/>
      <c r="T27" s="29"/>
      <c r="U27" s="19"/>
      <c r="V27" s="20"/>
      <c r="W27" s="20"/>
      <c r="X27" s="21">
        <v>4</v>
      </c>
      <c r="Y27" s="21">
        <v>4</v>
      </c>
      <c r="Z27" s="21">
        <v>4</v>
      </c>
      <c r="AA27" s="21">
        <v>4</v>
      </c>
      <c r="AB27" s="21">
        <v>4</v>
      </c>
      <c r="AC27" s="19"/>
      <c r="AD27" s="35"/>
      <c r="AE27" s="35"/>
      <c r="AF27" s="10"/>
      <c r="AG27" s="10"/>
      <c r="AH27" s="10"/>
      <c r="AI27" s="10"/>
      <c r="AJ27" s="10"/>
      <c r="AK27" s="10"/>
      <c r="AL27" s="13"/>
      <c r="AM27" s="13"/>
      <c r="AN27" s="13"/>
      <c r="AO27" s="13"/>
      <c r="AP27" s="12"/>
      <c r="AQ27" s="12"/>
      <c r="AR27" s="12"/>
      <c r="AS27" s="12"/>
      <c r="AT27" s="12"/>
      <c r="AU27" s="12"/>
      <c r="AV27" s="17"/>
      <c r="AW27" s="17"/>
      <c r="AX27" s="17"/>
      <c r="AY27" s="17"/>
      <c r="AZ27" s="17"/>
      <c r="BA27" s="17"/>
      <c r="BB27" s="17"/>
      <c r="BC27" s="17"/>
      <c r="BD27" s="17"/>
      <c r="BE27" s="21"/>
      <c r="BF27" s="21">
        <f>SUM(E27:AT27)</f>
        <v>20</v>
      </c>
    </row>
    <row r="28" spans="1:58" ht="15" customHeight="1">
      <c r="A28" s="83"/>
      <c r="B28" s="142" t="s">
        <v>102</v>
      </c>
      <c r="C28" s="129" t="s">
        <v>114</v>
      </c>
      <c r="D28" s="2" t="s">
        <v>8</v>
      </c>
      <c r="E28" s="34"/>
      <c r="F28" s="29"/>
      <c r="G28" s="29"/>
      <c r="H28" s="29"/>
      <c r="I28" s="21"/>
      <c r="J28" s="21"/>
      <c r="K28" s="21"/>
      <c r="L28" s="21"/>
      <c r="M28" s="21"/>
      <c r="N28" s="39"/>
      <c r="O28" s="39"/>
      <c r="P28" s="34"/>
      <c r="Q28" s="34"/>
      <c r="R28" s="34"/>
      <c r="S28" s="29"/>
      <c r="T28" s="29"/>
      <c r="U28" s="19"/>
      <c r="V28" s="20"/>
      <c r="W28" s="20"/>
      <c r="X28" s="21"/>
      <c r="Y28" s="21"/>
      <c r="Z28" s="21"/>
      <c r="AA28" s="21"/>
      <c r="AB28" s="21"/>
      <c r="AC28" s="19"/>
      <c r="AD28" s="35"/>
      <c r="AE28" s="35"/>
      <c r="AF28" s="10"/>
      <c r="AG28" s="10"/>
      <c r="AH28" s="10"/>
      <c r="AI28" s="10"/>
      <c r="AJ28" s="10"/>
      <c r="AK28" s="10"/>
      <c r="AL28" s="13"/>
      <c r="AM28" s="13"/>
      <c r="AN28" s="13"/>
      <c r="AO28" s="13"/>
      <c r="AP28" s="12"/>
      <c r="AQ28" s="12"/>
      <c r="AR28" s="12"/>
      <c r="AS28" s="12"/>
      <c r="AT28" s="12"/>
      <c r="AU28" s="12"/>
      <c r="AV28" s="17"/>
      <c r="AW28" s="17"/>
      <c r="AX28" s="17"/>
      <c r="AY28" s="17"/>
      <c r="AZ28" s="17"/>
      <c r="BA28" s="17"/>
      <c r="BB28" s="17"/>
      <c r="BC28" s="17"/>
      <c r="BD28" s="17"/>
      <c r="BE28" s="21">
        <f>SUM(E28:AC28)</f>
        <v>0</v>
      </c>
      <c r="BF28" s="21"/>
    </row>
    <row r="29" spans="1:58" ht="15" customHeight="1">
      <c r="A29" s="83"/>
      <c r="B29" s="143"/>
      <c r="C29" s="130"/>
      <c r="D29" s="14" t="s">
        <v>9</v>
      </c>
      <c r="E29" s="34"/>
      <c r="F29" s="29"/>
      <c r="G29" s="29"/>
      <c r="H29" s="29"/>
      <c r="I29" s="21"/>
      <c r="J29" s="21"/>
      <c r="K29" s="21"/>
      <c r="L29" s="21"/>
      <c r="M29" s="21"/>
      <c r="N29" s="39"/>
      <c r="O29" s="39"/>
      <c r="P29" s="34"/>
      <c r="Q29" s="34"/>
      <c r="R29" s="34"/>
      <c r="S29" s="29"/>
      <c r="T29" s="29"/>
      <c r="U29" s="19"/>
      <c r="V29" s="20"/>
      <c r="W29" s="20"/>
      <c r="X29" s="21"/>
      <c r="Y29" s="21"/>
      <c r="Z29" s="21"/>
      <c r="AA29" s="21"/>
      <c r="AB29" s="21"/>
      <c r="AC29" s="19"/>
      <c r="AD29" s="35"/>
      <c r="AE29" s="35"/>
      <c r="AF29" s="10"/>
      <c r="AG29" s="10"/>
      <c r="AH29" s="10"/>
      <c r="AI29" s="10"/>
      <c r="AJ29" s="10"/>
      <c r="AK29" s="10"/>
      <c r="AL29" s="13"/>
      <c r="AM29" s="13"/>
      <c r="AN29" s="13"/>
      <c r="AO29" s="13"/>
      <c r="AP29" s="12"/>
      <c r="AQ29" s="12"/>
      <c r="AR29" s="12"/>
      <c r="AS29" s="12"/>
      <c r="AT29" s="12"/>
      <c r="AU29" s="12"/>
      <c r="AV29" s="17"/>
      <c r="AW29" s="17"/>
      <c r="AX29" s="17"/>
      <c r="AY29" s="17"/>
      <c r="AZ29" s="17"/>
      <c r="BA29" s="17"/>
      <c r="BB29" s="17"/>
      <c r="BC29" s="17"/>
      <c r="BD29" s="17"/>
      <c r="BE29" s="21"/>
      <c r="BF29" s="21">
        <f>SUM(E29:AD29)</f>
        <v>0</v>
      </c>
    </row>
    <row r="30" spans="1:58" ht="15" customHeight="1">
      <c r="A30" s="83"/>
      <c r="B30" s="124" t="s">
        <v>143</v>
      </c>
      <c r="C30" s="129" t="s">
        <v>142</v>
      </c>
      <c r="D30" s="2" t="s">
        <v>8</v>
      </c>
      <c r="E30" s="34"/>
      <c r="F30" s="29"/>
      <c r="G30" s="29"/>
      <c r="H30" s="29"/>
      <c r="I30" s="21"/>
      <c r="J30" s="21"/>
      <c r="K30" s="21"/>
      <c r="L30" s="21"/>
      <c r="M30" s="21"/>
      <c r="N30" s="39"/>
      <c r="O30" s="39"/>
      <c r="P30" s="34"/>
      <c r="Q30" s="34"/>
      <c r="R30" s="34"/>
      <c r="S30" s="29"/>
      <c r="T30" s="29"/>
      <c r="U30" s="19"/>
      <c r="V30" s="20"/>
      <c r="W30" s="20"/>
      <c r="X30" s="21">
        <v>7</v>
      </c>
      <c r="Y30" s="21">
        <v>7</v>
      </c>
      <c r="Z30" s="21">
        <v>8</v>
      </c>
      <c r="AA30" s="21">
        <v>7</v>
      </c>
      <c r="AB30" s="21">
        <v>7</v>
      </c>
      <c r="AC30" s="19"/>
      <c r="AD30" s="35"/>
      <c r="AE30" s="35"/>
      <c r="AF30" s="10"/>
      <c r="AG30" s="10"/>
      <c r="AH30" s="10"/>
      <c r="AI30" s="10"/>
      <c r="AJ30" s="10"/>
      <c r="AK30" s="10"/>
      <c r="AL30" s="13"/>
      <c r="AM30" s="13"/>
      <c r="AN30" s="13"/>
      <c r="AO30" s="13"/>
      <c r="AP30" s="12"/>
      <c r="AQ30" s="12"/>
      <c r="AR30" s="12"/>
      <c r="AS30" s="12"/>
      <c r="AT30" s="12"/>
      <c r="AU30" s="12"/>
      <c r="AV30" s="17"/>
      <c r="AW30" s="17"/>
      <c r="AX30" s="17"/>
      <c r="AY30" s="17"/>
      <c r="AZ30" s="17"/>
      <c r="BA30" s="17"/>
      <c r="BB30" s="17"/>
      <c r="BC30" s="17"/>
      <c r="BD30" s="17"/>
      <c r="BE30" s="21">
        <f>SUM(E30:AE30)</f>
        <v>36</v>
      </c>
      <c r="BF30" s="21"/>
    </row>
    <row r="31" spans="1:58" ht="15" customHeight="1">
      <c r="A31" s="83"/>
      <c r="B31" s="124"/>
      <c r="C31" s="130"/>
      <c r="D31" s="14" t="s">
        <v>9</v>
      </c>
      <c r="E31" s="34"/>
      <c r="F31" s="29"/>
      <c r="G31" s="29"/>
      <c r="H31" s="29"/>
      <c r="I31" s="21"/>
      <c r="J31" s="21"/>
      <c r="K31" s="21"/>
      <c r="L31" s="21"/>
      <c r="M31" s="21"/>
      <c r="N31" s="39"/>
      <c r="O31" s="39"/>
      <c r="P31" s="34"/>
      <c r="Q31" s="34"/>
      <c r="R31" s="34"/>
      <c r="S31" s="29"/>
      <c r="T31" s="29"/>
      <c r="U31" s="19"/>
      <c r="V31" s="20"/>
      <c r="W31" s="20"/>
      <c r="X31" s="21">
        <v>4</v>
      </c>
      <c r="Y31" s="21">
        <v>4</v>
      </c>
      <c r="Z31" s="21">
        <v>4</v>
      </c>
      <c r="AA31" s="21">
        <v>3</v>
      </c>
      <c r="AB31" s="21">
        <v>3</v>
      </c>
      <c r="AC31" s="19"/>
      <c r="AD31" s="35"/>
      <c r="AE31" s="35"/>
      <c r="AF31" s="10"/>
      <c r="AG31" s="10"/>
      <c r="AH31" s="10"/>
      <c r="AI31" s="10"/>
      <c r="AJ31" s="10"/>
      <c r="AK31" s="10"/>
      <c r="AL31" s="13"/>
      <c r="AM31" s="13"/>
      <c r="AN31" s="13"/>
      <c r="AO31" s="13"/>
      <c r="AP31" s="12"/>
      <c r="AQ31" s="12"/>
      <c r="AR31" s="12"/>
      <c r="AS31" s="12"/>
      <c r="AT31" s="12"/>
      <c r="AU31" s="12"/>
      <c r="AV31" s="17"/>
      <c r="AW31" s="17"/>
      <c r="AX31" s="17"/>
      <c r="AY31" s="17"/>
      <c r="AZ31" s="17"/>
      <c r="BA31" s="17"/>
      <c r="BB31" s="17"/>
      <c r="BC31" s="17"/>
      <c r="BD31" s="17"/>
      <c r="BE31" s="21"/>
      <c r="BF31" s="21">
        <f>SUM(E31:AF31)</f>
        <v>18</v>
      </c>
    </row>
    <row r="32" spans="1:58" ht="12.75">
      <c r="A32" s="83"/>
      <c r="B32" s="163" t="s">
        <v>16</v>
      </c>
      <c r="C32" s="160" t="s">
        <v>17</v>
      </c>
      <c r="D32" s="24" t="s">
        <v>8</v>
      </c>
      <c r="E32" s="23">
        <v>36</v>
      </c>
      <c r="F32" s="62">
        <v>36</v>
      </c>
      <c r="G32" s="62">
        <v>36</v>
      </c>
      <c r="H32" s="62">
        <v>36</v>
      </c>
      <c r="I32" s="23">
        <f>SUM(I38,I46)</f>
        <v>24</v>
      </c>
      <c r="J32" s="23">
        <f aca="true" t="shared" si="6" ref="J32:M33">SUM(J38,J46)</f>
        <v>23</v>
      </c>
      <c r="K32" s="23">
        <f t="shared" si="6"/>
        <v>22</v>
      </c>
      <c r="L32" s="23">
        <f t="shared" si="6"/>
        <v>22</v>
      </c>
      <c r="M32" s="23">
        <f t="shared" si="6"/>
        <v>21</v>
      </c>
      <c r="N32" s="23">
        <f>SUM(N38,N46)</f>
        <v>23</v>
      </c>
      <c r="O32" s="23">
        <f>SUM(O38,O46)</f>
        <v>23</v>
      </c>
      <c r="P32" s="23">
        <v>36</v>
      </c>
      <c r="Q32" s="23">
        <v>36</v>
      </c>
      <c r="R32" s="23">
        <v>36</v>
      </c>
      <c r="S32" s="62">
        <v>36</v>
      </c>
      <c r="T32" s="62">
        <v>36</v>
      </c>
      <c r="U32" s="23"/>
      <c r="V32" s="23"/>
      <c r="W32" s="23"/>
      <c r="X32" s="23">
        <f aca="true" t="shared" si="7" ref="X32:AB33">SUM(X38,X46)</f>
        <v>17</v>
      </c>
      <c r="Y32" s="23">
        <f t="shared" si="7"/>
        <v>15</v>
      </c>
      <c r="Z32" s="23">
        <f t="shared" si="7"/>
        <v>16</v>
      </c>
      <c r="AA32" s="23">
        <f t="shared" si="7"/>
        <v>17</v>
      </c>
      <c r="AB32" s="23">
        <f t="shared" si="7"/>
        <v>15</v>
      </c>
      <c r="AC32" s="23"/>
      <c r="AD32" s="63">
        <v>36</v>
      </c>
      <c r="AE32" s="63">
        <v>36</v>
      </c>
      <c r="AF32" s="63">
        <v>36</v>
      </c>
      <c r="AG32" s="63">
        <v>36</v>
      </c>
      <c r="AH32" s="63">
        <v>36</v>
      </c>
      <c r="AI32" s="63">
        <v>36</v>
      </c>
      <c r="AJ32" s="63">
        <v>36</v>
      </c>
      <c r="AK32" s="63">
        <v>36</v>
      </c>
      <c r="AL32" s="11">
        <v>36</v>
      </c>
      <c r="AM32" s="11">
        <v>36</v>
      </c>
      <c r="AN32" s="11">
        <v>36</v>
      </c>
      <c r="AO32" s="11">
        <v>36</v>
      </c>
      <c r="AP32" s="64"/>
      <c r="AQ32" s="64"/>
      <c r="AR32" s="64"/>
      <c r="AS32" s="64"/>
      <c r="AT32" s="64"/>
      <c r="AU32" s="64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>SUM(BE34,BE38,BE46)</f>
        <v>994</v>
      </c>
      <c r="BF32" s="23"/>
    </row>
    <row r="33" spans="1:58" ht="12.75">
      <c r="A33" s="83"/>
      <c r="B33" s="163"/>
      <c r="C33" s="160"/>
      <c r="D33" s="24" t="s">
        <v>9</v>
      </c>
      <c r="E33" s="23"/>
      <c r="F33" s="62"/>
      <c r="G33" s="62"/>
      <c r="H33" s="62"/>
      <c r="I33" s="23">
        <f>SUM(I39,I47)</f>
        <v>11</v>
      </c>
      <c r="J33" s="23">
        <f t="shared" si="6"/>
        <v>11</v>
      </c>
      <c r="K33" s="23">
        <f t="shared" si="6"/>
        <v>12</v>
      </c>
      <c r="L33" s="23">
        <f t="shared" si="6"/>
        <v>12</v>
      </c>
      <c r="M33" s="23">
        <f t="shared" si="6"/>
        <v>10</v>
      </c>
      <c r="N33" s="23">
        <f>SUM(N39,N47)</f>
        <v>9</v>
      </c>
      <c r="O33" s="23">
        <f>SUM(O39,O47)</f>
        <v>11</v>
      </c>
      <c r="P33" s="23"/>
      <c r="Q33" s="23"/>
      <c r="R33" s="23"/>
      <c r="S33" s="62"/>
      <c r="T33" s="62"/>
      <c r="U33" s="23"/>
      <c r="V33" s="23"/>
      <c r="W33" s="23"/>
      <c r="X33" s="23">
        <f t="shared" si="7"/>
        <v>7</v>
      </c>
      <c r="Y33" s="23">
        <f t="shared" si="7"/>
        <v>7</v>
      </c>
      <c r="Z33" s="23">
        <f t="shared" si="7"/>
        <v>7</v>
      </c>
      <c r="AA33" s="23">
        <f t="shared" si="7"/>
        <v>7</v>
      </c>
      <c r="AB33" s="23">
        <f t="shared" si="7"/>
        <v>8</v>
      </c>
      <c r="AC33" s="23"/>
      <c r="AD33" s="63"/>
      <c r="AE33" s="63"/>
      <c r="AF33" s="63"/>
      <c r="AG33" s="63"/>
      <c r="AH33" s="63"/>
      <c r="AI33" s="63"/>
      <c r="AJ33" s="63"/>
      <c r="AK33" s="63"/>
      <c r="AL33" s="11"/>
      <c r="AM33" s="11"/>
      <c r="AN33" s="11"/>
      <c r="AO33" s="11"/>
      <c r="AP33" s="64"/>
      <c r="AQ33" s="64"/>
      <c r="AR33" s="64"/>
      <c r="AS33" s="64"/>
      <c r="AT33" s="64"/>
      <c r="AU33" s="64"/>
      <c r="AV33" s="22"/>
      <c r="AW33" s="22"/>
      <c r="AX33" s="22"/>
      <c r="AY33" s="22"/>
      <c r="AZ33" s="22"/>
      <c r="BA33" s="22"/>
      <c r="BB33" s="22"/>
      <c r="BC33" s="22"/>
      <c r="BD33" s="22"/>
      <c r="BE33" s="23"/>
      <c r="BF33" s="23">
        <f>SUM(BF39,BF47)</f>
        <v>112</v>
      </c>
    </row>
    <row r="34" spans="1:58" ht="12.75">
      <c r="A34" s="83"/>
      <c r="B34" s="158" t="s">
        <v>31</v>
      </c>
      <c r="C34" s="144" t="s">
        <v>108</v>
      </c>
      <c r="D34" s="11" t="s">
        <v>8</v>
      </c>
      <c r="E34" s="23"/>
      <c r="F34" s="62"/>
      <c r="G34" s="62"/>
      <c r="H34" s="62"/>
      <c r="I34" s="23">
        <f>SUM(I36)</f>
        <v>0</v>
      </c>
      <c r="J34" s="23">
        <f aca="true" t="shared" si="8" ref="J34:AB34">SUM(J36)</f>
        <v>0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3">
        <f>SUM(O36)</f>
        <v>0</v>
      </c>
      <c r="P34" s="23"/>
      <c r="Q34" s="23"/>
      <c r="R34" s="23"/>
      <c r="S34" s="62"/>
      <c r="T34" s="62"/>
      <c r="U34" s="23"/>
      <c r="V34" s="23"/>
      <c r="W34" s="23"/>
      <c r="X34" s="23">
        <f t="shared" si="8"/>
        <v>0</v>
      </c>
      <c r="Y34" s="23">
        <f t="shared" si="8"/>
        <v>0</v>
      </c>
      <c r="Z34" s="23">
        <f t="shared" si="8"/>
        <v>0</v>
      </c>
      <c r="AA34" s="23">
        <f t="shared" si="8"/>
        <v>0</v>
      </c>
      <c r="AB34" s="23">
        <f t="shared" si="8"/>
        <v>0</v>
      </c>
      <c r="AC34" s="23"/>
      <c r="AD34" s="63"/>
      <c r="AE34" s="63"/>
      <c r="AF34" s="63"/>
      <c r="AG34" s="63"/>
      <c r="AH34" s="63"/>
      <c r="AI34" s="63"/>
      <c r="AJ34" s="63"/>
      <c r="AK34" s="63"/>
      <c r="AL34" s="11"/>
      <c r="AM34" s="11"/>
      <c r="AN34" s="11"/>
      <c r="AO34" s="11"/>
      <c r="AP34" s="64"/>
      <c r="AQ34" s="64"/>
      <c r="AR34" s="64"/>
      <c r="AS34" s="64"/>
      <c r="AT34" s="64"/>
      <c r="AU34" s="64"/>
      <c r="AV34" s="22"/>
      <c r="AW34" s="22"/>
      <c r="AX34" s="22"/>
      <c r="AY34" s="22"/>
      <c r="AZ34" s="22"/>
      <c r="BA34" s="22"/>
      <c r="BB34" s="22"/>
      <c r="BC34" s="22"/>
      <c r="BD34" s="22"/>
      <c r="BE34" s="23">
        <v>108</v>
      </c>
      <c r="BF34" s="23"/>
    </row>
    <row r="35" spans="1:58" ht="25.5" customHeight="1">
      <c r="A35" s="83"/>
      <c r="B35" s="159"/>
      <c r="C35" s="145"/>
      <c r="D35" s="11" t="s">
        <v>9</v>
      </c>
      <c r="E35" s="23"/>
      <c r="F35" s="62"/>
      <c r="G35" s="62"/>
      <c r="H35" s="62"/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/>
      <c r="Q35" s="23"/>
      <c r="R35" s="23"/>
      <c r="S35" s="62"/>
      <c r="T35" s="62"/>
      <c r="U35" s="23"/>
      <c r="V35" s="23"/>
      <c r="W35" s="23"/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/>
      <c r="AD35" s="63"/>
      <c r="AE35" s="63"/>
      <c r="AF35" s="63"/>
      <c r="AG35" s="63"/>
      <c r="AH35" s="63"/>
      <c r="AI35" s="63"/>
      <c r="AJ35" s="63"/>
      <c r="AK35" s="63"/>
      <c r="AL35" s="11"/>
      <c r="AM35" s="11"/>
      <c r="AN35" s="11"/>
      <c r="AO35" s="11"/>
      <c r="AP35" s="64"/>
      <c r="AQ35" s="64"/>
      <c r="AR35" s="64"/>
      <c r="AS35" s="64"/>
      <c r="AT35" s="64"/>
      <c r="AU35" s="64"/>
      <c r="AV35" s="22"/>
      <c r="AW35" s="22"/>
      <c r="AX35" s="22"/>
      <c r="AY35" s="22"/>
      <c r="AZ35" s="22"/>
      <c r="BA35" s="22"/>
      <c r="BB35" s="22"/>
      <c r="BC35" s="22"/>
      <c r="BD35" s="22"/>
      <c r="BE35" s="23"/>
      <c r="BF35" s="23">
        <v>0</v>
      </c>
    </row>
    <row r="36" spans="1:58" ht="15">
      <c r="A36" s="83"/>
      <c r="B36" s="26" t="s">
        <v>34</v>
      </c>
      <c r="C36" s="25" t="s">
        <v>78</v>
      </c>
      <c r="D36" s="7" t="s">
        <v>8</v>
      </c>
      <c r="E36" s="34">
        <v>36</v>
      </c>
      <c r="F36" s="29"/>
      <c r="G36" s="29"/>
      <c r="H36" s="29"/>
      <c r="I36" s="39"/>
      <c r="J36" s="39"/>
      <c r="K36" s="39"/>
      <c r="L36" s="39"/>
      <c r="M36" s="39"/>
      <c r="N36" s="39"/>
      <c r="O36" s="39"/>
      <c r="P36" s="34"/>
      <c r="Q36" s="34"/>
      <c r="R36" s="34"/>
      <c r="S36" s="29"/>
      <c r="T36" s="29"/>
      <c r="U36" s="19"/>
      <c r="V36" s="20"/>
      <c r="W36" s="20"/>
      <c r="X36" s="21"/>
      <c r="Y36" s="21"/>
      <c r="Z36" s="21"/>
      <c r="AA36" s="21"/>
      <c r="AB36" s="21"/>
      <c r="AC36" s="19"/>
      <c r="AD36" s="35"/>
      <c r="AE36" s="35"/>
      <c r="AF36" s="10"/>
      <c r="AG36" s="10"/>
      <c r="AH36" s="10"/>
      <c r="AI36" s="10"/>
      <c r="AJ36" s="10"/>
      <c r="AK36" s="10"/>
      <c r="AL36" s="13"/>
      <c r="AM36" s="13"/>
      <c r="AN36" s="13"/>
      <c r="AO36" s="13"/>
      <c r="AP36" s="12"/>
      <c r="AQ36" s="12"/>
      <c r="AR36" s="12"/>
      <c r="AS36" s="12"/>
      <c r="AT36" s="12"/>
      <c r="AU36" s="12"/>
      <c r="AV36" s="17"/>
      <c r="AW36" s="17"/>
      <c r="AX36" s="17"/>
      <c r="AY36" s="17"/>
      <c r="AZ36" s="17"/>
      <c r="BA36" s="17"/>
      <c r="BB36" s="17"/>
      <c r="BC36" s="17"/>
      <c r="BD36" s="17"/>
      <c r="BE36" s="21">
        <v>108</v>
      </c>
      <c r="BF36" s="21"/>
    </row>
    <row r="37" spans="1:58" ht="25.5">
      <c r="A37" s="83"/>
      <c r="B37" s="26" t="s">
        <v>169</v>
      </c>
      <c r="C37" s="37" t="s">
        <v>26</v>
      </c>
      <c r="D37" s="7" t="s">
        <v>8</v>
      </c>
      <c r="E37" s="34"/>
      <c r="F37" s="29">
        <v>36</v>
      </c>
      <c r="G37" s="29">
        <v>36</v>
      </c>
      <c r="H37" s="29">
        <v>36</v>
      </c>
      <c r="I37" s="39"/>
      <c r="J37" s="39"/>
      <c r="K37" s="39"/>
      <c r="L37" s="39"/>
      <c r="M37" s="39"/>
      <c r="N37" s="39"/>
      <c r="O37" s="39"/>
      <c r="P37" s="34"/>
      <c r="Q37" s="34"/>
      <c r="R37" s="34"/>
      <c r="S37" s="29"/>
      <c r="T37" s="29"/>
      <c r="U37" s="19"/>
      <c r="V37" s="20"/>
      <c r="W37" s="20"/>
      <c r="X37" s="21"/>
      <c r="Y37" s="21"/>
      <c r="Z37" s="21"/>
      <c r="AA37" s="21"/>
      <c r="AB37" s="21"/>
      <c r="AC37" s="19"/>
      <c r="AD37" s="35"/>
      <c r="AE37" s="35"/>
      <c r="AF37" s="10"/>
      <c r="AG37" s="10"/>
      <c r="AH37" s="10"/>
      <c r="AI37" s="10"/>
      <c r="AJ37" s="10"/>
      <c r="AK37" s="10"/>
      <c r="AL37" s="13"/>
      <c r="AM37" s="13"/>
      <c r="AN37" s="13"/>
      <c r="AO37" s="13"/>
      <c r="AP37" s="12"/>
      <c r="AQ37" s="12"/>
      <c r="AR37" s="12"/>
      <c r="AS37" s="12"/>
      <c r="AT37" s="12"/>
      <c r="AU37" s="12"/>
      <c r="AV37" s="17"/>
      <c r="AW37" s="17"/>
      <c r="AX37" s="17"/>
      <c r="AY37" s="17"/>
      <c r="AZ37" s="17"/>
      <c r="BA37" s="17"/>
      <c r="BB37" s="17"/>
      <c r="BC37" s="17"/>
      <c r="BD37" s="17"/>
      <c r="BE37" s="21"/>
      <c r="BF37" s="21"/>
    </row>
    <row r="38" spans="1:58" ht="22.5" customHeight="1">
      <c r="A38" s="83"/>
      <c r="B38" s="161" t="s">
        <v>32</v>
      </c>
      <c r="C38" s="144" t="s">
        <v>111</v>
      </c>
      <c r="D38" s="11" t="s">
        <v>8</v>
      </c>
      <c r="E38" s="23"/>
      <c r="F38" s="62"/>
      <c r="G38" s="62"/>
      <c r="H38" s="62"/>
      <c r="I38" s="23">
        <f>SUM(I40,I42,I44)</f>
        <v>16</v>
      </c>
      <c r="J38" s="23">
        <f aca="true" t="shared" si="9" ref="J38:AB38">SUM(J40,J42,J44)</f>
        <v>17</v>
      </c>
      <c r="K38" s="23">
        <f t="shared" si="9"/>
        <v>16</v>
      </c>
      <c r="L38" s="23">
        <f t="shared" si="9"/>
        <v>16</v>
      </c>
      <c r="M38" s="23">
        <f t="shared" si="9"/>
        <v>15</v>
      </c>
      <c r="N38" s="23">
        <f t="shared" si="9"/>
        <v>17</v>
      </c>
      <c r="O38" s="23">
        <f>SUM(O40,O42,O44)</f>
        <v>17</v>
      </c>
      <c r="P38" s="23">
        <f>SUM(P40,P42,P44)</f>
        <v>36</v>
      </c>
      <c r="Q38" s="23">
        <f>SUM(Q40,Q42,Q44)</f>
        <v>36</v>
      </c>
      <c r="R38" s="23"/>
      <c r="S38" s="62"/>
      <c r="T38" s="62"/>
      <c r="U38" s="23"/>
      <c r="V38" s="23"/>
      <c r="W38" s="23"/>
      <c r="X38" s="23">
        <f t="shared" si="9"/>
        <v>17</v>
      </c>
      <c r="Y38" s="23">
        <f t="shared" si="9"/>
        <v>15</v>
      </c>
      <c r="Z38" s="23">
        <f t="shared" si="9"/>
        <v>16</v>
      </c>
      <c r="AA38" s="23">
        <f t="shared" si="9"/>
        <v>17</v>
      </c>
      <c r="AB38" s="23">
        <f t="shared" si="9"/>
        <v>15</v>
      </c>
      <c r="AC38" s="23"/>
      <c r="AD38" s="63">
        <v>36</v>
      </c>
      <c r="AE38" s="63">
        <v>36</v>
      </c>
      <c r="AF38" s="63">
        <v>36</v>
      </c>
      <c r="AG38" s="63">
        <v>36</v>
      </c>
      <c r="AH38" s="63">
        <v>36</v>
      </c>
      <c r="AI38" s="63">
        <v>36</v>
      </c>
      <c r="AJ38" s="63">
        <v>36</v>
      </c>
      <c r="AK38" s="63">
        <v>36</v>
      </c>
      <c r="AL38" s="11"/>
      <c r="AM38" s="11"/>
      <c r="AN38" s="11"/>
      <c r="AO38" s="11"/>
      <c r="AP38" s="64"/>
      <c r="AQ38" s="64"/>
      <c r="AR38" s="64"/>
      <c r="AS38" s="64"/>
      <c r="AT38" s="64"/>
      <c r="AU38" s="64"/>
      <c r="AV38" s="22"/>
      <c r="AW38" s="22"/>
      <c r="AX38" s="22"/>
      <c r="AY38" s="22"/>
      <c r="AZ38" s="22"/>
      <c r="BA38" s="22"/>
      <c r="BB38" s="22"/>
      <c r="BC38" s="22"/>
      <c r="BD38" s="22"/>
      <c r="BE38" s="23">
        <f>SUM(BE40:BE45)</f>
        <v>590</v>
      </c>
      <c r="BF38" s="23"/>
    </row>
    <row r="39" spans="1:58" ht="21" customHeight="1">
      <c r="A39" s="83"/>
      <c r="B39" s="162"/>
      <c r="C39" s="145"/>
      <c r="D39" s="11" t="s">
        <v>9</v>
      </c>
      <c r="E39" s="23"/>
      <c r="F39" s="62"/>
      <c r="G39" s="62"/>
      <c r="H39" s="62"/>
      <c r="I39" s="23">
        <f>SUM(I41,I43,I45)</f>
        <v>8</v>
      </c>
      <c r="J39" s="23">
        <f aca="true" t="shared" si="10" ref="J39:AB39">SUM(J41,J43,J45)</f>
        <v>8</v>
      </c>
      <c r="K39" s="23">
        <f t="shared" si="10"/>
        <v>9</v>
      </c>
      <c r="L39" s="23">
        <f t="shared" si="10"/>
        <v>9</v>
      </c>
      <c r="M39" s="23">
        <f t="shared" si="10"/>
        <v>7</v>
      </c>
      <c r="N39" s="23">
        <f t="shared" si="10"/>
        <v>7</v>
      </c>
      <c r="O39" s="23">
        <f>SUM(O41,O43,O45)</f>
        <v>8</v>
      </c>
      <c r="P39" s="23"/>
      <c r="Q39" s="23"/>
      <c r="R39" s="23"/>
      <c r="S39" s="62"/>
      <c r="T39" s="62"/>
      <c r="U39" s="23"/>
      <c r="V39" s="23"/>
      <c r="W39" s="23"/>
      <c r="X39" s="23">
        <f t="shared" si="10"/>
        <v>7</v>
      </c>
      <c r="Y39" s="23">
        <f t="shared" si="10"/>
        <v>7</v>
      </c>
      <c r="Z39" s="23">
        <f t="shared" si="10"/>
        <v>7</v>
      </c>
      <c r="AA39" s="23">
        <f t="shared" si="10"/>
        <v>7</v>
      </c>
      <c r="AB39" s="23">
        <f t="shared" si="10"/>
        <v>8</v>
      </c>
      <c r="AC39" s="23"/>
      <c r="AD39" s="63"/>
      <c r="AE39" s="63"/>
      <c r="AF39" s="63"/>
      <c r="AG39" s="63"/>
      <c r="AH39" s="63"/>
      <c r="AI39" s="63"/>
      <c r="AJ39" s="63"/>
      <c r="AK39" s="63"/>
      <c r="AL39" s="11"/>
      <c r="AM39" s="11"/>
      <c r="AN39" s="11"/>
      <c r="AO39" s="11"/>
      <c r="AP39" s="64"/>
      <c r="AQ39" s="64"/>
      <c r="AR39" s="64"/>
      <c r="AS39" s="64"/>
      <c r="AT39" s="64"/>
      <c r="AU39" s="64"/>
      <c r="AV39" s="22"/>
      <c r="AW39" s="22"/>
      <c r="AX39" s="22"/>
      <c r="AY39" s="22"/>
      <c r="AZ39" s="22"/>
      <c r="BA39" s="22"/>
      <c r="BB39" s="22"/>
      <c r="BC39" s="22"/>
      <c r="BD39" s="22"/>
      <c r="BE39" s="23"/>
      <c r="BF39" s="23">
        <f>SUM(E39:BD39)</f>
        <v>92</v>
      </c>
    </row>
    <row r="40" spans="1:58" ht="17.25" customHeight="1">
      <c r="A40" s="83"/>
      <c r="B40" s="124" t="s">
        <v>99</v>
      </c>
      <c r="C40" s="127" t="s">
        <v>112</v>
      </c>
      <c r="D40" s="7" t="s">
        <v>8</v>
      </c>
      <c r="E40" s="34"/>
      <c r="F40" s="29"/>
      <c r="G40" s="29"/>
      <c r="H40" s="29"/>
      <c r="I40" s="21">
        <v>8</v>
      </c>
      <c r="J40" s="21">
        <v>9</v>
      </c>
      <c r="K40" s="21">
        <v>9</v>
      </c>
      <c r="L40" s="21">
        <v>9</v>
      </c>
      <c r="M40" s="21">
        <v>8</v>
      </c>
      <c r="N40" s="21">
        <v>9</v>
      </c>
      <c r="O40" s="21">
        <v>10</v>
      </c>
      <c r="P40" s="34"/>
      <c r="Q40" s="34"/>
      <c r="R40" s="34"/>
      <c r="S40" s="29"/>
      <c r="T40" s="29"/>
      <c r="U40" s="19"/>
      <c r="V40" s="20"/>
      <c r="W40" s="20"/>
      <c r="X40" s="21">
        <v>8</v>
      </c>
      <c r="Y40" s="21">
        <v>7</v>
      </c>
      <c r="Z40" s="21">
        <v>7</v>
      </c>
      <c r="AA40" s="21">
        <v>7</v>
      </c>
      <c r="AB40" s="21">
        <v>7</v>
      </c>
      <c r="AC40" s="19"/>
      <c r="AD40" s="35"/>
      <c r="AE40" s="35"/>
      <c r="AF40" s="10"/>
      <c r="AG40" s="10"/>
      <c r="AH40" s="10"/>
      <c r="AI40" s="10"/>
      <c r="AJ40" s="10"/>
      <c r="AK40" s="10"/>
      <c r="AL40" s="13"/>
      <c r="AM40" s="13"/>
      <c r="AN40" s="13"/>
      <c r="AO40" s="13"/>
      <c r="AP40" s="12"/>
      <c r="AQ40" s="12"/>
      <c r="AR40" s="12"/>
      <c r="AS40" s="12"/>
      <c r="AT40" s="12"/>
      <c r="AU40" s="12"/>
      <c r="AV40" s="17"/>
      <c r="AW40" s="17"/>
      <c r="AX40" s="17"/>
      <c r="AY40" s="17"/>
      <c r="AZ40" s="17"/>
      <c r="BA40" s="17"/>
      <c r="BB40" s="17"/>
      <c r="BC40" s="17"/>
      <c r="BD40" s="17"/>
      <c r="BE40" s="21">
        <f>SUM(E40:AR40)</f>
        <v>98</v>
      </c>
      <c r="BF40" s="21"/>
    </row>
    <row r="41" spans="1:58" ht="33" customHeight="1">
      <c r="A41" s="83"/>
      <c r="B41" s="124"/>
      <c r="C41" s="127"/>
      <c r="D41" s="8" t="s">
        <v>9</v>
      </c>
      <c r="E41" s="34"/>
      <c r="F41" s="29"/>
      <c r="G41" s="29"/>
      <c r="H41" s="29"/>
      <c r="I41" s="39">
        <v>4</v>
      </c>
      <c r="J41" s="39">
        <v>4</v>
      </c>
      <c r="K41" s="39">
        <v>5</v>
      </c>
      <c r="L41" s="39">
        <v>5</v>
      </c>
      <c r="M41" s="39">
        <v>4</v>
      </c>
      <c r="N41" s="39">
        <v>4</v>
      </c>
      <c r="O41" s="39">
        <v>4</v>
      </c>
      <c r="P41" s="34"/>
      <c r="Q41" s="34"/>
      <c r="R41" s="34"/>
      <c r="S41" s="29"/>
      <c r="T41" s="29"/>
      <c r="U41" s="19"/>
      <c r="V41" s="20"/>
      <c r="W41" s="20"/>
      <c r="X41" s="21">
        <v>4</v>
      </c>
      <c r="Y41" s="21">
        <v>4</v>
      </c>
      <c r="Z41" s="21">
        <v>4</v>
      </c>
      <c r="AA41" s="21">
        <v>4</v>
      </c>
      <c r="AB41" s="21">
        <v>4</v>
      </c>
      <c r="AC41" s="19"/>
      <c r="AD41" s="35"/>
      <c r="AE41" s="35"/>
      <c r="AF41" s="10"/>
      <c r="AG41" s="10"/>
      <c r="AH41" s="10"/>
      <c r="AI41" s="10"/>
      <c r="AJ41" s="10"/>
      <c r="AK41" s="10"/>
      <c r="AL41" s="13"/>
      <c r="AM41" s="13"/>
      <c r="AN41" s="13"/>
      <c r="AO41" s="13"/>
      <c r="AP41" s="12"/>
      <c r="AQ41" s="12"/>
      <c r="AR41" s="12"/>
      <c r="AS41" s="12"/>
      <c r="AT41" s="12"/>
      <c r="AU41" s="12"/>
      <c r="AV41" s="17"/>
      <c r="AW41" s="17"/>
      <c r="AX41" s="17"/>
      <c r="AY41" s="17"/>
      <c r="AZ41" s="17"/>
      <c r="BA41" s="17"/>
      <c r="BB41" s="17"/>
      <c r="BC41" s="17"/>
      <c r="BD41" s="17"/>
      <c r="BE41" s="21"/>
      <c r="BF41" s="21">
        <f>SUM(E41:AS41)</f>
        <v>50</v>
      </c>
    </row>
    <row r="42" spans="1:58" ht="27" customHeight="1">
      <c r="A42" s="83"/>
      <c r="B42" s="124" t="s">
        <v>103</v>
      </c>
      <c r="C42" s="127" t="s">
        <v>113</v>
      </c>
      <c r="D42" s="7" t="s">
        <v>8</v>
      </c>
      <c r="E42" s="34"/>
      <c r="F42" s="29"/>
      <c r="G42" s="29"/>
      <c r="H42" s="29"/>
      <c r="I42" s="39">
        <v>8</v>
      </c>
      <c r="J42" s="39">
        <v>8</v>
      </c>
      <c r="K42" s="39">
        <v>7</v>
      </c>
      <c r="L42" s="39">
        <v>7</v>
      </c>
      <c r="M42" s="39">
        <v>7</v>
      </c>
      <c r="N42" s="39">
        <v>8</v>
      </c>
      <c r="O42" s="39">
        <v>7</v>
      </c>
      <c r="P42" s="34"/>
      <c r="Q42" s="34"/>
      <c r="R42" s="34"/>
      <c r="S42" s="29"/>
      <c r="T42" s="29"/>
      <c r="U42" s="19"/>
      <c r="V42" s="20"/>
      <c r="W42" s="20"/>
      <c r="X42" s="21">
        <v>9</v>
      </c>
      <c r="Y42" s="21">
        <v>8</v>
      </c>
      <c r="Z42" s="21">
        <v>9</v>
      </c>
      <c r="AA42" s="21">
        <v>10</v>
      </c>
      <c r="AB42" s="21">
        <v>8</v>
      </c>
      <c r="AC42" s="19"/>
      <c r="AD42" s="35"/>
      <c r="AE42" s="35"/>
      <c r="AF42" s="10"/>
      <c r="AG42" s="10"/>
      <c r="AH42" s="10"/>
      <c r="AI42" s="10"/>
      <c r="AJ42" s="10"/>
      <c r="AK42" s="10"/>
      <c r="AL42" s="13"/>
      <c r="AM42" s="13"/>
      <c r="AN42" s="13"/>
      <c r="AO42" s="13"/>
      <c r="AP42" s="12"/>
      <c r="AQ42" s="12"/>
      <c r="AR42" s="12"/>
      <c r="AS42" s="12"/>
      <c r="AT42" s="12"/>
      <c r="AU42" s="12"/>
      <c r="AV42" s="17"/>
      <c r="AW42" s="17"/>
      <c r="AX42" s="17"/>
      <c r="AY42" s="17"/>
      <c r="AZ42" s="17"/>
      <c r="BA42" s="17"/>
      <c r="BB42" s="17"/>
      <c r="BC42" s="17"/>
      <c r="BD42" s="17"/>
      <c r="BE42" s="21">
        <f>SUM(E42:AR42)</f>
        <v>96</v>
      </c>
      <c r="BF42" s="21"/>
    </row>
    <row r="43" spans="1:58" ht="28.5" customHeight="1">
      <c r="A43" s="83"/>
      <c r="B43" s="124"/>
      <c r="C43" s="127"/>
      <c r="D43" s="8" t="s">
        <v>9</v>
      </c>
      <c r="E43" s="34"/>
      <c r="F43" s="29"/>
      <c r="G43" s="29"/>
      <c r="H43" s="29"/>
      <c r="I43" s="39">
        <v>4</v>
      </c>
      <c r="J43" s="39">
        <v>4</v>
      </c>
      <c r="K43" s="39">
        <v>4</v>
      </c>
      <c r="L43" s="39">
        <v>4</v>
      </c>
      <c r="M43" s="39">
        <v>3</v>
      </c>
      <c r="N43" s="39">
        <v>3</v>
      </c>
      <c r="O43" s="39">
        <v>4</v>
      </c>
      <c r="P43" s="34"/>
      <c r="Q43" s="34"/>
      <c r="R43" s="34"/>
      <c r="S43" s="29"/>
      <c r="T43" s="29"/>
      <c r="U43" s="19"/>
      <c r="V43" s="20"/>
      <c r="W43" s="20"/>
      <c r="X43" s="21">
        <v>3</v>
      </c>
      <c r="Y43" s="21">
        <v>3</v>
      </c>
      <c r="Z43" s="21">
        <v>3</v>
      </c>
      <c r="AA43" s="21">
        <v>3</v>
      </c>
      <c r="AB43" s="21">
        <v>4</v>
      </c>
      <c r="AC43" s="19"/>
      <c r="AD43" s="35"/>
      <c r="AE43" s="35"/>
      <c r="AF43" s="10"/>
      <c r="AG43" s="10"/>
      <c r="AH43" s="10"/>
      <c r="AI43" s="10"/>
      <c r="AJ43" s="10"/>
      <c r="AK43" s="10"/>
      <c r="AL43" s="13"/>
      <c r="AM43" s="13"/>
      <c r="AN43" s="13"/>
      <c r="AO43" s="13"/>
      <c r="AP43" s="12"/>
      <c r="AQ43" s="12"/>
      <c r="AR43" s="12"/>
      <c r="AS43" s="12"/>
      <c r="AT43" s="12"/>
      <c r="AU43" s="12"/>
      <c r="AV43" s="17"/>
      <c r="AW43" s="17"/>
      <c r="AX43" s="17"/>
      <c r="AY43" s="17"/>
      <c r="AZ43" s="17"/>
      <c r="BA43" s="17"/>
      <c r="BB43" s="17"/>
      <c r="BC43" s="17"/>
      <c r="BD43" s="17"/>
      <c r="BE43" s="21"/>
      <c r="BF43" s="21">
        <f>SUM(E43:AS43)</f>
        <v>42</v>
      </c>
    </row>
    <row r="44" spans="1:58" ht="26.25" customHeight="1">
      <c r="A44" s="83"/>
      <c r="B44" s="26" t="s">
        <v>100</v>
      </c>
      <c r="C44" s="25" t="s">
        <v>78</v>
      </c>
      <c r="D44" s="7" t="s">
        <v>8</v>
      </c>
      <c r="E44" s="34">
        <v>36</v>
      </c>
      <c r="F44" s="29"/>
      <c r="G44" s="29"/>
      <c r="H44" s="29"/>
      <c r="I44" s="39"/>
      <c r="J44" s="39"/>
      <c r="K44" s="39"/>
      <c r="L44" s="39"/>
      <c r="M44" s="39"/>
      <c r="N44" s="39"/>
      <c r="O44" s="39"/>
      <c r="P44" s="34">
        <v>36</v>
      </c>
      <c r="Q44" s="34">
        <v>36</v>
      </c>
      <c r="R44" s="34"/>
      <c r="S44" s="29"/>
      <c r="T44" s="29"/>
      <c r="U44" s="19"/>
      <c r="V44" s="20"/>
      <c r="W44" s="20"/>
      <c r="X44" s="21"/>
      <c r="Y44" s="21"/>
      <c r="Z44" s="21"/>
      <c r="AA44" s="18"/>
      <c r="AB44" s="18"/>
      <c r="AC44" s="19"/>
      <c r="AD44" s="35">
        <v>36</v>
      </c>
      <c r="AE44" s="35">
        <v>36</v>
      </c>
      <c r="AF44" s="10"/>
      <c r="AG44" s="10"/>
      <c r="AH44" s="10"/>
      <c r="AI44" s="10"/>
      <c r="AJ44" s="10"/>
      <c r="AK44" s="10"/>
      <c r="AL44" s="13"/>
      <c r="AM44" s="13"/>
      <c r="AN44" s="13"/>
      <c r="AO44" s="13"/>
      <c r="AP44" s="12"/>
      <c r="AQ44" s="12"/>
      <c r="AR44" s="12"/>
      <c r="AS44" s="12"/>
      <c r="AT44" s="12"/>
      <c r="AU44" s="12"/>
      <c r="AV44" s="17"/>
      <c r="AW44" s="17"/>
      <c r="AX44" s="17"/>
      <c r="AY44" s="17"/>
      <c r="AZ44" s="17"/>
      <c r="BA44" s="17"/>
      <c r="BB44" s="17"/>
      <c r="BC44" s="17"/>
      <c r="BD44" s="17"/>
      <c r="BE44" s="44">
        <f>SUM(E44:AV44)</f>
        <v>180</v>
      </c>
      <c r="BF44" s="21"/>
    </row>
    <row r="45" spans="1:58" ht="26.25" customHeight="1">
      <c r="A45" s="83"/>
      <c r="B45" s="28" t="s">
        <v>35</v>
      </c>
      <c r="C45" s="37" t="s">
        <v>26</v>
      </c>
      <c r="D45" s="7" t="s">
        <v>8</v>
      </c>
      <c r="E45" s="34"/>
      <c r="F45" s="29"/>
      <c r="G45" s="29"/>
      <c r="H45" s="29"/>
      <c r="I45" s="21"/>
      <c r="J45" s="21"/>
      <c r="K45" s="21"/>
      <c r="L45" s="21"/>
      <c r="M45" s="21"/>
      <c r="N45" s="39"/>
      <c r="O45" s="39"/>
      <c r="P45" s="34"/>
      <c r="Q45" s="34"/>
      <c r="R45" s="34"/>
      <c r="S45" s="29"/>
      <c r="T45" s="29"/>
      <c r="U45" s="19"/>
      <c r="V45" s="20"/>
      <c r="W45" s="20"/>
      <c r="X45" s="21"/>
      <c r="Y45" s="21"/>
      <c r="Z45" s="21"/>
      <c r="AA45" s="18"/>
      <c r="AB45" s="18"/>
      <c r="AC45" s="19"/>
      <c r="AD45" s="38"/>
      <c r="AE45" s="38"/>
      <c r="AF45" s="29">
        <v>36</v>
      </c>
      <c r="AG45" s="29">
        <v>36</v>
      </c>
      <c r="AH45" s="29">
        <v>36</v>
      </c>
      <c r="AI45" s="29">
        <v>36</v>
      </c>
      <c r="AJ45" s="29">
        <v>36</v>
      </c>
      <c r="AK45" s="29">
        <v>36</v>
      </c>
      <c r="AL45" s="13"/>
      <c r="AM45" s="13"/>
      <c r="AN45" s="13"/>
      <c r="AO45" s="13"/>
      <c r="AP45" s="12"/>
      <c r="AQ45" s="12"/>
      <c r="AR45" s="12"/>
      <c r="AS45" s="12"/>
      <c r="AT45" s="12"/>
      <c r="AU45" s="12"/>
      <c r="AV45" s="17"/>
      <c r="AW45" s="17"/>
      <c r="AX45" s="17"/>
      <c r="AY45" s="17"/>
      <c r="AZ45" s="17"/>
      <c r="BA45" s="17"/>
      <c r="BB45" s="17"/>
      <c r="BC45" s="17"/>
      <c r="BD45" s="17"/>
      <c r="BE45" s="44">
        <f>SUM(M45:AN45)</f>
        <v>216</v>
      </c>
      <c r="BF45" s="21"/>
    </row>
    <row r="46" spans="1:58" ht="23.25" customHeight="1">
      <c r="A46" s="83"/>
      <c r="B46" s="161" t="s">
        <v>36</v>
      </c>
      <c r="C46" s="144" t="s">
        <v>116</v>
      </c>
      <c r="D46" s="11" t="s">
        <v>8</v>
      </c>
      <c r="E46" s="23"/>
      <c r="F46" s="62"/>
      <c r="G46" s="62"/>
      <c r="H46" s="62"/>
      <c r="I46" s="11">
        <f>SUM(I48)</f>
        <v>8</v>
      </c>
      <c r="J46" s="11">
        <f aca="true" t="shared" si="11" ref="J46:N47">SUM(J48)</f>
        <v>6</v>
      </c>
      <c r="K46" s="11">
        <f t="shared" si="11"/>
        <v>6</v>
      </c>
      <c r="L46" s="11">
        <f t="shared" si="11"/>
        <v>6</v>
      </c>
      <c r="M46" s="11">
        <f t="shared" si="11"/>
        <v>6</v>
      </c>
      <c r="N46" s="11">
        <f t="shared" si="11"/>
        <v>6</v>
      </c>
      <c r="O46" s="11">
        <f>SUM(O48)</f>
        <v>6</v>
      </c>
      <c r="P46" s="23"/>
      <c r="Q46" s="23"/>
      <c r="R46" s="23">
        <v>36</v>
      </c>
      <c r="S46" s="62">
        <v>36</v>
      </c>
      <c r="T46" s="62">
        <v>36</v>
      </c>
      <c r="U46" s="23"/>
      <c r="V46" s="23"/>
      <c r="W46" s="23"/>
      <c r="X46" s="11">
        <f aca="true" t="shared" si="12" ref="X46:AB47">SUM(X48)</f>
        <v>0</v>
      </c>
      <c r="Y46" s="11">
        <f t="shared" si="12"/>
        <v>0</v>
      </c>
      <c r="Z46" s="11">
        <f t="shared" si="12"/>
        <v>0</v>
      </c>
      <c r="AA46" s="11">
        <f t="shared" si="12"/>
        <v>0</v>
      </c>
      <c r="AB46" s="11">
        <f t="shared" si="12"/>
        <v>0</v>
      </c>
      <c r="AC46" s="23"/>
      <c r="AD46" s="62"/>
      <c r="AE46" s="62"/>
      <c r="AF46" s="62"/>
      <c r="AG46" s="62"/>
      <c r="AH46" s="62"/>
      <c r="AI46" s="62"/>
      <c r="AJ46" s="62"/>
      <c r="AK46" s="62"/>
      <c r="AL46" s="11"/>
      <c r="AM46" s="11"/>
      <c r="AN46" s="11"/>
      <c r="AO46" s="11"/>
      <c r="AP46" s="64"/>
      <c r="AQ46" s="64"/>
      <c r="AR46" s="64"/>
      <c r="AS46" s="64"/>
      <c r="AT46" s="64"/>
      <c r="AU46" s="64"/>
      <c r="AV46" s="22"/>
      <c r="AW46" s="22"/>
      <c r="AX46" s="22"/>
      <c r="AY46" s="22"/>
      <c r="AZ46" s="22"/>
      <c r="BA46" s="22"/>
      <c r="BB46" s="22"/>
      <c r="BC46" s="22"/>
      <c r="BD46" s="22"/>
      <c r="BE46" s="23">
        <f>SUM(BE48:BE52)</f>
        <v>296</v>
      </c>
      <c r="BF46" s="23"/>
    </row>
    <row r="47" spans="1:58" ht="21.75" customHeight="1">
      <c r="A47" s="83"/>
      <c r="B47" s="162"/>
      <c r="C47" s="145"/>
      <c r="D47" s="11" t="s">
        <v>9</v>
      </c>
      <c r="E47" s="23"/>
      <c r="F47" s="62"/>
      <c r="G47" s="62"/>
      <c r="H47" s="62"/>
      <c r="I47" s="11">
        <f>SUM(I49)</f>
        <v>3</v>
      </c>
      <c r="J47" s="11">
        <f t="shared" si="11"/>
        <v>3</v>
      </c>
      <c r="K47" s="11">
        <f t="shared" si="11"/>
        <v>3</v>
      </c>
      <c r="L47" s="11">
        <f t="shared" si="11"/>
        <v>3</v>
      </c>
      <c r="M47" s="11">
        <f t="shared" si="11"/>
        <v>3</v>
      </c>
      <c r="N47" s="11">
        <f t="shared" si="11"/>
        <v>2</v>
      </c>
      <c r="O47" s="11">
        <f>SUM(O49)</f>
        <v>3</v>
      </c>
      <c r="P47" s="23"/>
      <c r="Q47" s="23"/>
      <c r="R47" s="23"/>
      <c r="S47" s="62"/>
      <c r="T47" s="62"/>
      <c r="U47" s="23"/>
      <c r="V47" s="23"/>
      <c r="W47" s="23"/>
      <c r="X47" s="11">
        <f t="shared" si="12"/>
        <v>0</v>
      </c>
      <c r="Y47" s="11">
        <f t="shared" si="12"/>
        <v>0</v>
      </c>
      <c r="Z47" s="11">
        <f t="shared" si="12"/>
        <v>0</v>
      </c>
      <c r="AA47" s="11">
        <f t="shared" si="12"/>
        <v>0</v>
      </c>
      <c r="AB47" s="11">
        <f t="shared" si="12"/>
        <v>0</v>
      </c>
      <c r="AC47" s="23"/>
      <c r="AD47" s="62"/>
      <c r="AE47" s="62"/>
      <c r="AF47" s="62"/>
      <c r="AG47" s="62"/>
      <c r="AH47" s="62"/>
      <c r="AI47" s="62"/>
      <c r="AJ47" s="62"/>
      <c r="AK47" s="62"/>
      <c r="AL47" s="11"/>
      <c r="AM47" s="11"/>
      <c r="AN47" s="11"/>
      <c r="AO47" s="11"/>
      <c r="AP47" s="64"/>
      <c r="AQ47" s="64"/>
      <c r="AR47" s="64"/>
      <c r="AS47" s="64"/>
      <c r="AT47" s="64"/>
      <c r="AU47" s="64"/>
      <c r="AV47" s="22"/>
      <c r="AW47" s="22"/>
      <c r="AX47" s="22"/>
      <c r="AY47" s="22"/>
      <c r="AZ47" s="22"/>
      <c r="BA47" s="22"/>
      <c r="BB47" s="22"/>
      <c r="BC47" s="22"/>
      <c r="BD47" s="22"/>
      <c r="BE47" s="23"/>
      <c r="BF47" s="23">
        <f>SUM(BF48:BF51)</f>
        <v>20</v>
      </c>
    </row>
    <row r="48" spans="1:58" ht="18" customHeight="1">
      <c r="A48" s="83"/>
      <c r="B48" s="142" t="s">
        <v>101</v>
      </c>
      <c r="C48" s="121" t="s">
        <v>117</v>
      </c>
      <c r="D48" s="7" t="s">
        <v>8</v>
      </c>
      <c r="E48" s="34"/>
      <c r="F48" s="29"/>
      <c r="G48" s="29"/>
      <c r="H48" s="29"/>
      <c r="I48" s="21">
        <v>8</v>
      </c>
      <c r="J48" s="21">
        <v>6</v>
      </c>
      <c r="K48" s="21">
        <v>6</v>
      </c>
      <c r="L48" s="21">
        <v>6</v>
      </c>
      <c r="M48" s="21">
        <v>6</v>
      </c>
      <c r="N48" s="21">
        <v>6</v>
      </c>
      <c r="O48" s="21">
        <v>6</v>
      </c>
      <c r="P48" s="34"/>
      <c r="Q48" s="34"/>
      <c r="R48" s="34"/>
      <c r="S48" s="29"/>
      <c r="T48" s="29"/>
      <c r="U48" s="19"/>
      <c r="V48" s="20"/>
      <c r="W48" s="20"/>
      <c r="X48" s="21"/>
      <c r="Y48" s="21"/>
      <c r="Z48" s="21"/>
      <c r="AA48" s="21"/>
      <c r="AB48" s="21"/>
      <c r="AC48" s="19"/>
      <c r="AD48" s="38"/>
      <c r="AE48" s="38"/>
      <c r="AF48" s="29"/>
      <c r="AG48" s="29"/>
      <c r="AH48" s="29"/>
      <c r="AI48" s="29"/>
      <c r="AJ48" s="29"/>
      <c r="AK48" s="29"/>
      <c r="AL48" s="13"/>
      <c r="AM48" s="13"/>
      <c r="AN48" s="13"/>
      <c r="AO48" s="13"/>
      <c r="AP48" s="12"/>
      <c r="AQ48" s="12"/>
      <c r="AR48" s="12"/>
      <c r="AS48" s="12"/>
      <c r="AT48" s="12"/>
      <c r="AU48" s="12"/>
      <c r="AV48" s="17"/>
      <c r="AW48" s="17"/>
      <c r="AX48" s="17"/>
      <c r="AY48" s="17"/>
      <c r="AZ48" s="17"/>
      <c r="BA48" s="17"/>
      <c r="BB48" s="17"/>
      <c r="BC48" s="17"/>
      <c r="BD48" s="17"/>
      <c r="BE48" s="21">
        <f>SUM(E48:AE48)</f>
        <v>44</v>
      </c>
      <c r="BF48" s="21"/>
    </row>
    <row r="49" spans="1:58" ht="26.25" customHeight="1">
      <c r="A49" s="83"/>
      <c r="B49" s="143"/>
      <c r="C49" s="122"/>
      <c r="D49" s="8" t="s">
        <v>9</v>
      </c>
      <c r="E49" s="34"/>
      <c r="F49" s="29"/>
      <c r="G49" s="29"/>
      <c r="H49" s="29"/>
      <c r="I49" s="39">
        <v>3</v>
      </c>
      <c r="J49" s="39">
        <v>3</v>
      </c>
      <c r="K49" s="39">
        <v>3</v>
      </c>
      <c r="L49" s="39">
        <v>3</v>
      </c>
      <c r="M49" s="39">
        <v>3</v>
      </c>
      <c r="N49" s="39">
        <v>2</v>
      </c>
      <c r="O49" s="39">
        <v>3</v>
      </c>
      <c r="P49" s="34"/>
      <c r="Q49" s="34"/>
      <c r="R49" s="34"/>
      <c r="S49" s="29"/>
      <c r="T49" s="29"/>
      <c r="U49" s="19"/>
      <c r="V49" s="20"/>
      <c r="W49" s="20"/>
      <c r="X49" s="21"/>
      <c r="Y49" s="21"/>
      <c r="Z49" s="21"/>
      <c r="AA49" s="21"/>
      <c r="AB49" s="21"/>
      <c r="AC49" s="19"/>
      <c r="AD49" s="38"/>
      <c r="AE49" s="38"/>
      <c r="AF49" s="29"/>
      <c r="AG49" s="29"/>
      <c r="AH49" s="29"/>
      <c r="AI49" s="29"/>
      <c r="AJ49" s="29"/>
      <c r="AK49" s="29"/>
      <c r="AL49" s="13"/>
      <c r="AM49" s="13"/>
      <c r="AN49" s="13"/>
      <c r="AO49" s="13"/>
      <c r="AP49" s="12"/>
      <c r="AQ49" s="12"/>
      <c r="AR49" s="12"/>
      <c r="AS49" s="12"/>
      <c r="AT49" s="12"/>
      <c r="AU49" s="12"/>
      <c r="AV49" s="17"/>
      <c r="AW49" s="17"/>
      <c r="AX49" s="17"/>
      <c r="AY49" s="17"/>
      <c r="AZ49" s="17"/>
      <c r="BA49" s="17"/>
      <c r="BB49" s="17"/>
      <c r="BC49" s="17"/>
      <c r="BD49" s="17"/>
      <c r="BE49" s="21"/>
      <c r="BF49" s="21">
        <f>SUM(E49:AE49)</f>
        <v>20</v>
      </c>
    </row>
    <row r="50" spans="1:58" ht="27" customHeight="1">
      <c r="A50" s="83"/>
      <c r="B50" s="26" t="s">
        <v>104</v>
      </c>
      <c r="C50" s="25" t="s">
        <v>78</v>
      </c>
      <c r="D50" s="7" t="s">
        <v>8</v>
      </c>
      <c r="E50" s="34"/>
      <c r="F50" s="29"/>
      <c r="G50" s="29"/>
      <c r="H50" s="29"/>
      <c r="I50" s="21"/>
      <c r="J50" s="21"/>
      <c r="K50" s="21"/>
      <c r="L50" s="21"/>
      <c r="M50" s="21"/>
      <c r="N50" s="39"/>
      <c r="O50" s="39"/>
      <c r="P50" s="34"/>
      <c r="Q50" s="34"/>
      <c r="R50" s="34">
        <v>36</v>
      </c>
      <c r="S50" s="29"/>
      <c r="T50" s="29"/>
      <c r="U50" s="19"/>
      <c r="V50" s="20"/>
      <c r="W50" s="20"/>
      <c r="X50" s="21"/>
      <c r="Y50" s="21"/>
      <c r="Z50" s="21"/>
      <c r="AA50" s="18"/>
      <c r="AB50" s="18"/>
      <c r="AC50" s="19"/>
      <c r="AD50" s="38"/>
      <c r="AE50" s="38"/>
      <c r="AF50" s="29"/>
      <c r="AG50" s="29"/>
      <c r="AH50" s="29"/>
      <c r="AI50" s="29"/>
      <c r="AJ50" s="29"/>
      <c r="AK50" s="29"/>
      <c r="AL50" s="13"/>
      <c r="AM50" s="13"/>
      <c r="AN50" s="13"/>
      <c r="AO50" s="13"/>
      <c r="AP50" s="12"/>
      <c r="AQ50" s="12"/>
      <c r="AR50" s="12"/>
      <c r="AS50" s="12"/>
      <c r="AT50" s="12"/>
      <c r="AU50" s="12"/>
      <c r="AV50" s="17"/>
      <c r="AW50" s="17"/>
      <c r="AX50" s="17"/>
      <c r="AY50" s="17"/>
      <c r="AZ50" s="17"/>
      <c r="BA50" s="17"/>
      <c r="BB50" s="17"/>
      <c r="BC50" s="17"/>
      <c r="BD50" s="17"/>
      <c r="BE50" s="44">
        <v>36</v>
      </c>
      <c r="BF50" s="21"/>
    </row>
    <row r="51" spans="1:58" ht="36" customHeight="1">
      <c r="A51" s="83"/>
      <c r="B51" s="28" t="s">
        <v>106</v>
      </c>
      <c r="C51" s="37" t="s">
        <v>26</v>
      </c>
      <c r="D51" s="7" t="s">
        <v>8</v>
      </c>
      <c r="E51" s="34"/>
      <c r="F51" s="29"/>
      <c r="G51" s="29"/>
      <c r="H51" s="29"/>
      <c r="I51" s="21"/>
      <c r="J51" s="21"/>
      <c r="K51" s="21"/>
      <c r="L51" s="21"/>
      <c r="M51" s="21"/>
      <c r="N51" s="39"/>
      <c r="O51" s="39"/>
      <c r="P51" s="34"/>
      <c r="Q51" s="34"/>
      <c r="R51" s="34"/>
      <c r="S51" s="29">
        <v>36</v>
      </c>
      <c r="T51" s="29">
        <v>36</v>
      </c>
      <c r="U51" s="19"/>
      <c r="V51" s="20"/>
      <c r="W51" s="20"/>
      <c r="X51" s="21"/>
      <c r="Y51" s="21"/>
      <c r="Z51" s="21"/>
      <c r="AA51" s="18"/>
      <c r="AB51" s="18"/>
      <c r="AC51" s="19"/>
      <c r="AD51" s="38"/>
      <c r="AE51" s="38"/>
      <c r="AF51" s="29"/>
      <c r="AG51" s="29"/>
      <c r="AH51" s="29"/>
      <c r="AI51" s="29"/>
      <c r="AJ51" s="29"/>
      <c r="AK51" s="29"/>
      <c r="AL51" s="13"/>
      <c r="AM51" s="13"/>
      <c r="AN51" s="13"/>
      <c r="AO51" s="13"/>
      <c r="AP51" s="12"/>
      <c r="AQ51" s="12"/>
      <c r="AR51" s="12"/>
      <c r="AS51" s="12"/>
      <c r="AT51" s="12"/>
      <c r="AU51" s="12"/>
      <c r="AV51" s="17"/>
      <c r="AW51" s="17"/>
      <c r="AX51" s="17"/>
      <c r="AY51" s="17"/>
      <c r="AZ51" s="17"/>
      <c r="BA51" s="17"/>
      <c r="BB51" s="17"/>
      <c r="BC51" s="17"/>
      <c r="BD51" s="17"/>
      <c r="BE51" s="44">
        <f>SUM(E51:AT51)</f>
        <v>72</v>
      </c>
      <c r="BF51" s="21"/>
    </row>
    <row r="52" spans="1:58" ht="23.25" customHeight="1">
      <c r="A52" s="83"/>
      <c r="B52" s="28" t="s">
        <v>40</v>
      </c>
      <c r="C52" s="37" t="s">
        <v>38</v>
      </c>
      <c r="D52" s="7" t="s">
        <v>8</v>
      </c>
      <c r="E52" s="34"/>
      <c r="F52" s="29"/>
      <c r="G52" s="29"/>
      <c r="H52" s="29"/>
      <c r="I52" s="21"/>
      <c r="J52" s="21"/>
      <c r="K52" s="21"/>
      <c r="L52" s="21"/>
      <c r="M52" s="21"/>
      <c r="N52" s="39"/>
      <c r="O52" s="39"/>
      <c r="P52" s="34"/>
      <c r="Q52" s="34"/>
      <c r="R52" s="34"/>
      <c r="S52" s="29"/>
      <c r="T52" s="29"/>
      <c r="U52" s="19"/>
      <c r="V52" s="20"/>
      <c r="W52" s="20"/>
      <c r="X52" s="21"/>
      <c r="Y52" s="21"/>
      <c r="Z52" s="21"/>
      <c r="AA52" s="18"/>
      <c r="AB52" s="18"/>
      <c r="AC52" s="19"/>
      <c r="AD52" s="38"/>
      <c r="AE52" s="38"/>
      <c r="AF52" s="29"/>
      <c r="AG52" s="29"/>
      <c r="AH52" s="29"/>
      <c r="AI52" s="29"/>
      <c r="AJ52" s="29"/>
      <c r="AK52" s="29"/>
      <c r="AL52" s="13">
        <v>36</v>
      </c>
      <c r="AM52" s="13">
        <v>36</v>
      </c>
      <c r="AN52" s="13">
        <v>36</v>
      </c>
      <c r="AO52" s="13">
        <v>36</v>
      </c>
      <c r="AP52" s="12"/>
      <c r="AQ52" s="12"/>
      <c r="AR52" s="12"/>
      <c r="AS52" s="12"/>
      <c r="AT52" s="12"/>
      <c r="AU52" s="12"/>
      <c r="AV52" s="17"/>
      <c r="AW52" s="17"/>
      <c r="AX52" s="17"/>
      <c r="AY52" s="17"/>
      <c r="AZ52" s="17"/>
      <c r="BA52" s="17"/>
      <c r="BB52" s="17"/>
      <c r="BC52" s="17"/>
      <c r="BD52" s="17"/>
      <c r="BE52" s="44">
        <v>144</v>
      </c>
      <c r="BF52" s="21"/>
    </row>
    <row r="53" spans="1:58" ht="12.75">
      <c r="A53" s="83"/>
      <c r="B53" s="152" t="s">
        <v>21</v>
      </c>
      <c r="C53" s="152"/>
      <c r="D53" s="152"/>
      <c r="E53" s="23">
        <v>36</v>
      </c>
      <c r="F53" s="62">
        <v>36</v>
      </c>
      <c r="G53" s="62">
        <v>36</v>
      </c>
      <c r="H53" s="62">
        <v>36</v>
      </c>
      <c r="I53" s="23">
        <f aca="true" t="shared" si="13" ref="I53:O54">SUM(I10,I20)</f>
        <v>36</v>
      </c>
      <c r="J53" s="23">
        <f t="shared" si="13"/>
        <v>36</v>
      </c>
      <c r="K53" s="23">
        <f t="shared" si="13"/>
        <v>36</v>
      </c>
      <c r="L53" s="23">
        <f t="shared" si="13"/>
        <v>36</v>
      </c>
      <c r="M53" s="23">
        <f t="shared" si="13"/>
        <v>36</v>
      </c>
      <c r="N53" s="23">
        <f t="shared" si="13"/>
        <v>36</v>
      </c>
      <c r="O53" s="23">
        <f t="shared" si="13"/>
        <v>36</v>
      </c>
      <c r="P53" s="23">
        <v>36</v>
      </c>
      <c r="Q53" s="23">
        <v>36</v>
      </c>
      <c r="R53" s="23">
        <v>36</v>
      </c>
      <c r="S53" s="62">
        <v>36</v>
      </c>
      <c r="T53" s="62">
        <v>36</v>
      </c>
      <c r="U53" s="23"/>
      <c r="V53" s="23"/>
      <c r="W53" s="23"/>
      <c r="X53" s="23">
        <f aca="true" t="shared" si="14" ref="X53:AB54">SUM(X10,X20)</f>
        <v>36</v>
      </c>
      <c r="Y53" s="23">
        <f t="shared" si="14"/>
        <v>36</v>
      </c>
      <c r="Z53" s="23">
        <f t="shared" si="14"/>
        <v>36</v>
      </c>
      <c r="AA53" s="23">
        <f t="shared" si="14"/>
        <v>36</v>
      </c>
      <c r="AB53" s="23">
        <f t="shared" si="14"/>
        <v>36</v>
      </c>
      <c r="AC53" s="23"/>
      <c r="AD53" s="62">
        <v>36</v>
      </c>
      <c r="AE53" s="62">
        <v>36</v>
      </c>
      <c r="AF53" s="62">
        <v>36</v>
      </c>
      <c r="AG53" s="62">
        <v>36</v>
      </c>
      <c r="AH53" s="62">
        <v>36</v>
      </c>
      <c r="AI53" s="62">
        <v>36</v>
      </c>
      <c r="AJ53" s="62">
        <v>36</v>
      </c>
      <c r="AK53" s="62">
        <v>36</v>
      </c>
      <c r="AL53" s="11">
        <v>36</v>
      </c>
      <c r="AM53" s="11">
        <v>36</v>
      </c>
      <c r="AN53" s="11">
        <v>36</v>
      </c>
      <c r="AO53" s="11">
        <v>36</v>
      </c>
      <c r="AP53" s="64"/>
      <c r="AQ53" s="64"/>
      <c r="AR53" s="64"/>
      <c r="AS53" s="64"/>
      <c r="AT53" s="64"/>
      <c r="AU53" s="64"/>
      <c r="AV53" s="22"/>
      <c r="AW53" s="22"/>
      <c r="AX53" s="22"/>
      <c r="AY53" s="22"/>
      <c r="AZ53" s="22"/>
      <c r="BA53" s="22"/>
      <c r="BB53" s="22"/>
      <c r="BC53" s="22"/>
      <c r="BD53" s="22"/>
      <c r="BE53" s="23">
        <f>SUM(E53:AV53)</f>
        <v>1188</v>
      </c>
      <c r="BF53" s="22"/>
    </row>
    <row r="54" spans="1:58" ht="12.75">
      <c r="A54" s="83"/>
      <c r="B54" s="148" t="s">
        <v>22</v>
      </c>
      <c r="C54" s="148"/>
      <c r="D54" s="148"/>
      <c r="E54" s="23"/>
      <c r="F54" s="62"/>
      <c r="G54" s="62"/>
      <c r="H54" s="62"/>
      <c r="I54" s="23">
        <f t="shared" si="13"/>
        <v>18</v>
      </c>
      <c r="J54" s="23">
        <f t="shared" si="13"/>
        <v>18</v>
      </c>
      <c r="K54" s="23">
        <f t="shared" si="13"/>
        <v>18</v>
      </c>
      <c r="L54" s="23">
        <f t="shared" si="13"/>
        <v>18</v>
      </c>
      <c r="M54" s="23">
        <f t="shared" si="13"/>
        <v>18</v>
      </c>
      <c r="N54" s="23">
        <f t="shared" si="13"/>
        <v>18</v>
      </c>
      <c r="O54" s="23">
        <f t="shared" si="13"/>
        <v>18</v>
      </c>
      <c r="P54" s="23"/>
      <c r="Q54" s="23"/>
      <c r="R54" s="23"/>
      <c r="S54" s="62"/>
      <c r="T54" s="62"/>
      <c r="U54" s="23"/>
      <c r="V54" s="23"/>
      <c r="W54" s="23"/>
      <c r="X54" s="23">
        <f t="shared" si="14"/>
        <v>18</v>
      </c>
      <c r="Y54" s="23">
        <f t="shared" si="14"/>
        <v>18</v>
      </c>
      <c r="Z54" s="23">
        <f t="shared" si="14"/>
        <v>18</v>
      </c>
      <c r="AA54" s="23">
        <f t="shared" si="14"/>
        <v>18</v>
      </c>
      <c r="AB54" s="23">
        <f t="shared" si="14"/>
        <v>18</v>
      </c>
      <c r="AC54" s="23"/>
      <c r="AD54" s="62"/>
      <c r="AE54" s="62"/>
      <c r="AF54" s="62"/>
      <c r="AG54" s="62"/>
      <c r="AH54" s="62"/>
      <c r="AI54" s="62"/>
      <c r="AJ54" s="62"/>
      <c r="AK54" s="62"/>
      <c r="AL54" s="11"/>
      <c r="AM54" s="11"/>
      <c r="AN54" s="11"/>
      <c r="AO54" s="11"/>
      <c r="AP54" s="64"/>
      <c r="AQ54" s="64"/>
      <c r="AR54" s="64"/>
      <c r="AS54" s="64"/>
      <c r="AT54" s="64"/>
      <c r="AU54" s="64"/>
      <c r="AV54" s="22"/>
      <c r="AW54" s="22"/>
      <c r="AX54" s="22"/>
      <c r="AY54" s="22"/>
      <c r="AZ54" s="22"/>
      <c r="BA54" s="22"/>
      <c r="BB54" s="22"/>
      <c r="BC54" s="22"/>
      <c r="BD54" s="22"/>
      <c r="BE54" s="23"/>
      <c r="BF54" s="23">
        <f>SUM(E54:AT54)</f>
        <v>216</v>
      </c>
    </row>
    <row r="55" spans="1:58" ht="12.75">
      <c r="A55" s="123"/>
      <c r="B55" s="148" t="s">
        <v>18</v>
      </c>
      <c r="C55" s="148"/>
      <c r="D55" s="148"/>
      <c r="E55" s="23">
        <v>36</v>
      </c>
      <c r="F55" s="62">
        <v>36</v>
      </c>
      <c r="G55" s="62">
        <v>36</v>
      </c>
      <c r="H55" s="62">
        <v>36</v>
      </c>
      <c r="I55" s="23">
        <f aca="true" t="shared" si="15" ref="I55:O55">SUM(I53,I54)</f>
        <v>54</v>
      </c>
      <c r="J55" s="23">
        <f t="shared" si="15"/>
        <v>54</v>
      </c>
      <c r="K55" s="23">
        <f t="shared" si="15"/>
        <v>54</v>
      </c>
      <c r="L55" s="23">
        <f t="shared" si="15"/>
        <v>54</v>
      </c>
      <c r="M55" s="23">
        <f t="shared" si="15"/>
        <v>54</v>
      </c>
      <c r="N55" s="23">
        <f t="shared" si="15"/>
        <v>54</v>
      </c>
      <c r="O55" s="23">
        <f t="shared" si="15"/>
        <v>54</v>
      </c>
      <c r="P55" s="23">
        <v>36</v>
      </c>
      <c r="Q55" s="23">
        <v>36</v>
      </c>
      <c r="R55" s="23">
        <v>36</v>
      </c>
      <c r="S55" s="62">
        <v>36</v>
      </c>
      <c r="T55" s="62">
        <v>36</v>
      </c>
      <c r="U55" s="23"/>
      <c r="V55" s="23"/>
      <c r="W55" s="23"/>
      <c r="X55" s="23">
        <f>SUM(X53,X54)</f>
        <v>54</v>
      </c>
      <c r="Y55" s="23">
        <f>SUM(Y53,Y54)</f>
        <v>54</v>
      </c>
      <c r="Z55" s="23">
        <f>SUM(Z53,Z54)</f>
        <v>54</v>
      </c>
      <c r="AA55" s="23">
        <f>SUM(AA53,AA54)</f>
        <v>54</v>
      </c>
      <c r="AB55" s="23">
        <f>SUM(AB53,AB54)</f>
        <v>54</v>
      </c>
      <c r="AC55" s="23"/>
      <c r="AD55" s="62">
        <v>36</v>
      </c>
      <c r="AE55" s="62">
        <v>36</v>
      </c>
      <c r="AF55" s="62">
        <v>36</v>
      </c>
      <c r="AG55" s="62">
        <v>36</v>
      </c>
      <c r="AH55" s="62">
        <v>36</v>
      </c>
      <c r="AI55" s="62">
        <v>36</v>
      </c>
      <c r="AJ55" s="62">
        <v>36</v>
      </c>
      <c r="AK55" s="62">
        <v>36</v>
      </c>
      <c r="AL55" s="11">
        <v>36</v>
      </c>
      <c r="AM55" s="11">
        <v>36</v>
      </c>
      <c r="AN55" s="11">
        <v>36</v>
      </c>
      <c r="AO55" s="11">
        <v>36</v>
      </c>
      <c r="AP55" s="64"/>
      <c r="AQ55" s="64"/>
      <c r="AR55" s="64"/>
      <c r="AS55" s="64"/>
      <c r="AT55" s="64"/>
      <c r="AU55" s="64"/>
      <c r="AV55" s="22"/>
      <c r="AW55" s="22"/>
      <c r="AX55" s="22"/>
      <c r="AY55" s="22"/>
      <c r="AZ55" s="22"/>
      <c r="BA55" s="22"/>
      <c r="BB55" s="22"/>
      <c r="BC55" s="22"/>
      <c r="BD55" s="22"/>
      <c r="BE55" s="151">
        <f>SUM(E55:AT55)</f>
        <v>1404</v>
      </c>
      <c r="BF55" s="151"/>
    </row>
    <row r="56" ht="12.75">
      <c r="AU56" s="32"/>
    </row>
    <row r="57" spans="8:33" ht="12.75">
      <c r="H57" s="4"/>
      <c r="J57" t="s">
        <v>24</v>
      </c>
      <c r="P57" s="9"/>
      <c r="R57" t="s">
        <v>29</v>
      </c>
      <c r="Y57" s="13"/>
      <c r="Z57" s="1"/>
      <c r="AA57" t="s">
        <v>38</v>
      </c>
      <c r="AB57" s="1"/>
      <c r="AC57" s="1"/>
      <c r="AD57" s="1"/>
      <c r="AE57" s="1"/>
      <c r="AF57" s="1"/>
      <c r="AG57" s="1"/>
    </row>
    <row r="58" spans="8:24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7" ht="12.75">
      <c r="H59" s="5"/>
      <c r="I59" s="1"/>
      <c r="J59" s="1" t="s">
        <v>25</v>
      </c>
      <c r="K59" s="1"/>
      <c r="L59" s="1"/>
      <c r="M59" s="1"/>
      <c r="N59" s="1"/>
      <c r="O59" s="1"/>
      <c r="P59" s="10"/>
      <c r="Q59" s="1"/>
      <c r="R59" t="s">
        <v>30</v>
      </c>
      <c r="S59" s="1"/>
      <c r="T59" s="1"/>
      <c r="U59" s="1"/>
      <c r="V59" s="1"/>
      <c r="W59" s="1"/>
      <c r="X59" s="1"/>
      <c r="Y59" s="12"/>
      <c r="AA59" t="s">
        <v>37</v>
      </c>
    </row>
    <row r="60" spans="8:24" ht="12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</sheetData>
  <sheetProtection/>
  <mergeCells count="62">
    <mergeCell ref="B38:B39"/>
    <mergeCell ref="BE55:BF55"/>
    <mergeCell ref="B42:B43"/>
    <mergeCell ref="C42:C43"/>
    <mergeCell ref="B53:D53"/>
    <mergeCell ref="B54:D54"/>
    <mergeCell ref="B48:B49"/>
    <mergeCell ref="C48:C49"/>
    <mergeCell ref="B40:B41"/>
    <mergeCell ref="C40:C41"/>
    <mergeCell ref="C46:C47"/>
    <mergeCell ref="B55:D55"/>
    <mergeCell ref="B26:B27"/>
    <mergeCell ref="B46:B47"/>
    <mergeCell ref="B28:B29"/>
    <mergeCell ref="B34:B35"/>
    <mergeCell ref="C34:C35"/>
    <mergeCell ref="B30:B31"/>
    <mergeCell ref="B32:B33"/>
    <mergeCell ref="C26:C27"/>
    <mergeCell ref="BE3:BE9"/>
    <mergeCell ref="C22:C23"/>
    <mergeCell ref="V3:Z3"/>
    <mergeCell ref="C28:C29"/>
    <mergeCell ref="AE3:AH3"/>
    <mergeCell ref="C38:C39"/>
    <mergeCell ref="C30:C31"/>
    <mergeCell ref="E3:H3"/>
    <mergeCell ref="I3:M3"/>
    <mergeCell ref="AI3:AL3"/>
    <mergeCell ref="BF3:BF9"/>
    <mergeCell ref="E6:BD6"/>
    <mergeCell ref="E8:BD8"/>
    <mergeCell ref="N3:Q3"/>
    <mergeCell ref="R3:U3"/>
    <mergeCell ref="A10:A55"/>
    <mergeCell ref="B10:B11"/>
    <mergeCell ref="C10:C11"/>
    <mergeCell ref="B12:B13"/>
    <mergeCell ref="C12:C13"/>
    <mergeCell ref="C1:BD1"/>
    <mergeCell ref="AM3:AQ3"/>
    <mergeCell ref="AV3:AZ3"/>
    <mergeCell ref="AR3:AU3"/>
    <mergeCell ref="B14:B15"/>
    <mergeCell ref="BA3:BD3"/>
    <mergeCell ref="A3:A9"/>
    <mergeCell ref="B3:B9"/>
    <mergeCell ref="C3:C9"/>
    <mergeCell ref="D3:D9"/>
    <mergeCell ref="C14:C15"/>
    <mergeCell ref="AA3:AD3"/>
    <mergeCell ref="B16:B17"/>
    <mergeCell ref="B20:B21"/>
    <mergeCell ref="B24:B25"/>
    <mergeCell ref="B22:B23"/>
    <mergeCell ref="C32:C33"/>
    <mergeCell ref="C16:C17"/>
    <mergeCell ref="C20:C21"/>
    <mergeCell ref="C24:C25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2020-10-20T07:53:29Z</cp:lastPrinted>
  <dcterms:created xsi:type="dcterms:W3CDTF">2011-01-28T09:41:23Z</dcterms:created>
  <dcterms:modified xsi:type="dcterms:W3CDTF">2021-06-22T10:28:16Z</dcterms:modified>
  <cp:category/>
  <cp:version/>
  <cp:contentType/>
  <cp:contentStatus/>
</cp:coreProperties>
</file>